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tabRatio="687" activeTab="0"/>
  </bookViews>
  <sheets>
    <sheet name="F1N" sheetId="1" r:id="rId1"/>
    <sheet name="F1N iki 12" sheetId="2" r:id="rId2"/>
    <sheet name="Drugelis" sheetId="3" r:id="rId3"/>
    <sheet name="F1R" sheetId="4" r:id="rId4"/>
    <sheet name="Dal. saras" sheetId="5" r:id="rId5"/>
  </sheets>
  <definedNames/>
  <calcPr fullCalcOnLoad="1"/>
</workbook>
</file>

<file path=xl/sharedStrings.xml><?xml version="1.0" encoding="utf-8"?>
<sst xmlns="http://schemas.openxmlformats.org/spreadsheetml/2006/main" count="475" uniqueCount="92">
  <si>
    <t>Komanda</t>
  </si>
  <si>
    <t xml:space="preserve"> </t>
  </si>
  <si>
    <t>Vardas, pavardė</t>
  </si>
  <si>
    <t>Rezultatas</t>
  </si>
  <si>
    <t>N</t>
  </si>
  <si>
    <t>Vieta</t>
  </si>
  <si>
    <t>"Drugelių" klasė</t>
  </si>
  <si>
    <t>F1N klasė</t>
  </si>
  <si>
    <t>Vieta:    Vilnius</t>
  </si>
  <si>
    <t>Komandiniai rezultatai</t>
  </si>
  <si>
    <t>suma</t>
  </si>
  <si>
    <t>F1R klasė</t>
  </si>
  <si>
    <t>Anykščiai</t>
  </si>
  <si>
    <t>F1N klasė (amžius iki 12 metų)</t>
  </si>
  <si>
    <t>Vyr. teisėjas:   V.T. Četyrkovski</t>
  </si>
  <si>
    <t>Vyr. teisėjas:   V.T.Četyrkovski</t>
  </si>
  <si>
    <t xml:space="preserve">        </t>
  </si>
  <si>
    <t>Marijampolė</t>
  </si>
  <si>
    <t>Varėna</t>
  </si>
  <si>
    <t>Kaunas</t>
  </si>
  <si>
    <t>Vilnius LMNŠC</t>
  </si>
  <si>
    <t>Kambarinių aviamodelių "Lietuvos Taurė 2019" sporto varžybos</t>
  </si>
  <si>
    <t>2019 12 14</t>
  </si>
  <si>
    <t>Vyr. sekretorius:   V. Voitechovičius</t>
  </si>
  <si>
    <t>Eglė Misiūtė</t>
  </si>
  <si>
    <t>Viltė Armonaitė</t>
  </si>
  <si>
    <t>Matas Kaukas</t>
  </si>
  <si>
    <t>Marijampolė j.</t>
  </si>
  <si>
    <t>Aronas Šliteris</t>
  </si>
  <si>
    <t>Matas Stulpinas</t>
  </si>
  <si>
    <t>Emilis Vaitkevičius</t>
  </si>
  <si>
    <t>Kaunas j.</t>
  </si>
  <si>
    <t>Varėna j.</t>
  </si>
  <si>
    <t>Austėja Grinkevičiutė</t>
  </si>
  <si>
    <t>Augustas Kurminas</t>
  </si>
  <si>
    <t>Neila Metelica</t>
  </si>
  <si>
    <t>Enrikas Janušiavičius</t>
  </si>
  <si>
    <t>Karolis Kaziukevičius</t>
  </si>
  <si>
    <t>Joris Stankaitis</t>
  </si>
  <si>
    <t>Kristupas Budėnas</t>
  </si>
  <si>
    <t>Mantas Černiauskas</t>
  </si>
  <si>
    <t>Vasaris Navickas</t>
  </si>
  <si>
    <t>Zarasai j.</t>
  </si>
  <si>
    <t>Tautvydas Čefonovas</t>
  </si>
  <si>
    <t>Adrijus Stirbys</t>
  </si>
  <si>
    <t>Rojus Staniševskis</t>
  </si>
  <si>
    <t>Eligijus Ponyčius</t>
  </si>
  <si>
    <t>Lėja Zajančkauskaitė</t>
  </si>
  <si>
    <t>Rojus Dainys</t>
  </si>
  <si>
    <t>Titas Mažeika</t>
  </si>
  <si>
    <t>Ignas Lagunovičius</t>
  </si>
  <si>
    <t>Jonas Šumskas</t>
  </si>
  <si>
    <t>Aurimas Trinkūnas</t>
  </si>
  <si>
    <t>Emilis Urbonas</t>
  </si>
  <si>
    <t>Joris Stašelis</t>
  </si>
  <si>
    <t>Elijas Šalkauskas</t>
  </si>
  <si>
    <t>Justinas Norkūnas</t>
  </si>
  <si>
    <t>Dainius Voitkevič</t>
  </si>
  <si>
    <t>Vilnius LMNŠC j.</t>
  </si>
  <si>
    <t>Ažuolas Baublys</t>
  </si>
  <si>
    <t>Tajus Karlonas</t>
  </si>
  <si>
    <t>Ramvydas Galinis</t>
  </si>
  <si>
    <t>Vakaris Ramanauskas</t>
  </si>
  <si>
    <t>Aivaras Levčenka</t>
  </si>
  <si>
    <t>Titas Paužuolis</t>
  </si>
  <si>
    <t>Kostas Juška</t>
  </si>
  <si>
    <t>Džonis Pučka</t>
  </si>
  <si>
    <t>Simonas Rimša</t>
  </si>
  <si>
    <t>Vilnius j.</t>
  </si>
  <si>
    <t>Tomas Rimša</t>
  </si>
  <si>
    <t>Arnas Kinka</t>
  </si>
  <si>
    <t>Simas Bočys</t>
  </si>
  <si>
    <t>Saulė Černiauskaitė</t>
  </si>
  <si>
    <t>Agnė Černiauskaitė</t>
  </si>
  <si>
    <t>Titas Viazovskis</t>
  </si>
  <si>
    <t>Kotryna Šipelytė</t>
  </si>
  <si>
    <t>Kornelijus Daunoras</t>
  </si>
  <si>
    <t>Gvidas Pažemeckas</t>
  </si>
  <si>
    <t>Benas Kleiza</t>
  </si>
  <si>
    <t>Rokas Kungys</t>
  </si>
  <si>
    <t>Matas Stasytis</t>
  </si>
  <si>
    <t>Justas Steponaitis</t>
  </si>
  <si>
    <t>Alan Timofejev</t>
  </si>
  <si>
    <t>Edvin Žigo</t>
  </si>
  <si>
    <t>Justas Gailevičius</t>
  </si>
  <si>
    <t>Kauno MTKC j.</t>
  </si>
  <si>
    <t>Atas Lileikis</t>
  </si>
  <si>
    <t>Vismantas Žukas</t>
  </si>
  <si>
    <t>Kauno MTKC</t>
  </si>
  <si>
    <t>Karolis Sabaliauskas</t>
  </si>
  <si>
    <t>Vilius Šalkauskas</t>
  </si>
  <si>
    <t>Panevežys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</si>
</sst>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Border="1" applyAlignment="1">
      <alignment/>
    </xf>
    <xf numFmtId="45" fontId="3" fillId="0" borderId="10" xfId="0" applyNumberFormat="1" applyFont="1" applyBorder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45" fontId="3" fillId="0" borderId="16" xfId="0" applyNumberFormat="1" applyFont="1" applyBorder="1" applyAlignment="1">
      <alignment horizontal="center"/>
    </xf>
    <xf numFmtId="45" fontId="3" fillId="0" borderId="17" xfId="0" applyNumberFormat="1" applyFont="1" applyBorder="1" applyAlignment="1">
      <alignment horizontal="center"/>
    </xf>
    <xf numFmtId="45" fontId="3" fillId="0" borderId="18" xfId="0" applyNumberFormat="1" applyFont="1" applyBorder="1" applyAlignment="1">
      <alignment horizontal="center"/>
    </xf>
    <xf numFmtId="45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5" fontId="3" fillId="0" borderId="23" xfId="0" applyNumberFormat="1" applyFont="1" applyBorder="1" applyAlignment="1">
      <alignment horizontal="center"/>
    </xf>
    <xf numFmtId="45" fontId="3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5" fontId="3" fillId="0" borderId="26" xfId="0" applyNumberFormat="1" applyFont="1" applyBorder="1" applyAlignment="1">
      <alignment horizontal="center"/>
    </xf>
    <xf numFmtId="45" fontId="3" fillId="0" borderId="27" xfId="0" applyNumberFormat="1" applyFont="1" applyBorder="1" applyAlignment="1">
      <alignment horizontal="center"/>
    </xf>
    <xf numFmtId="45" fontId="3" fillId="0" borderId="2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80" fontId="3" fillId="0" borderId="18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3" fillId="0" borderId="34" xfId="0" applyNumberFormat="1" applyFont="1" applyBorder="1" applyAlignment="1">
      <alignment horizontal="center" vertical="center"/>
    </xf>
    <xf numFmtId="180" fontId="3" fillId="0" borderId="19" xfId="0" applyNumberFormat="1" applyFont="1" applyBorder="1" applyAlignment="1">
      <alignment horizontal="center" vertical="center"/>
    </xf>
    <xf numFmtId="180" fontId="3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5" fontId="3" fillId="0" borderId="24" xfId="0" applyNumberFormat="1" applyFont="1" applyBorder="1" applyAlignment="1">
      <alignment horizontal="center" vertical="center"/>
    </xf>
    <xf numFmtId="45" fontId="3" fillId="0" borderId="36" xfId="0" applyNumberFormat="1" applyFont="1" applyBorder="1" applyAlignment="1">
      <alignment horizontal="center" vertical="center"/>
    </xf>
    <xf numFmtId="45" fontId="3" fillId="0" borderId="20" xfId="0" applyNumberFormat="1" applyFont="1" applyBorder="1" applyAlignment="1">
      <alignment horizontal="center" vertical="center"/>
    </xf>
    <xf numFmtId="45" fontId="3" fillId="0" borderId="10" xfId="0" applyNumberFormat="1" applyFont="1" applyBorder="1" applyAlignment="1">
      <alignment horizontal="center" vertical="center"/>
    </xf>
    <xf numFmtId="45" fontId="3" fillId="0" borderId="37" xfId="0" applyNumberFormat="1" applyFont="1" applyBorder="1" applyAlignment="1">
      <alignment horizontal="center" vertical="center"/>
    </xf>
    <xf numFmtId="45" fontId="3" fillId="0" borderId="30" xfId="0" applyNumberFormat="1" applyFont="1" applyBorder="1" applyAlignment="1">
      <alignment horizontal="center" vertical="center"/>
    </xf>
    <xf numFmtId="45" fontId="3" fillId="0" borderId="19" xfId="0" applyNumberFormat="1" applyFont="1" applyBorder="1" applyAlignment="1">
      <alignment horizontal="center" vertical="center"/>
    </xf>
    <xf numFmtId="45" fontId="3" fillId="0" borderId="32" xfId="0" applyNumberFormat="1" applyFont="1" applyBorder="1" applyAlignment="1">
      <alignment horizontal="center" vertical="center"/>
    </xf>
    <xf numFmtId="45" fontId="0" fillId="0" borderId="0" xfId="0" applyNumberFormat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5" fontId="3" fillId="0" borderId="38" xfId="0" applyNumberFormat="1" applyFont="1" applyBorder="1" applyAlignment="1">
      <alignment horizontal="center" vertical="center"/>
    </xf>
    <xf numFmtId="45" fontId="3" fillId="0" borderId="34" xfId="0" applyNumberFormat="1" applyFont="1" applyBorder="1" applyAlignment="1">
      <alignment horizontal="center" vertical="center"/>
    </xf>
    <xf numFmtId="45" fontId="3" fillId="0" borderId="39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45" fontId="3" fillId="0" borderId="23" xfId="0" applyNumberFormat="1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42" xfId="0" applyBorder="1" applyAlignment="1">
      <alignment/>
    </xf>
    <xf numFmtId="180" fontId="3" fillId="0" borderId="37" xfId="0" applyNumberFormat="1" applyFont="1" applyBorder="1" applyAlignment="1">
      <alignment horizontal="center" vertical="center"/>
    </xf>
    <xf numFmtId="180" fontId="3" fillId="0" borderId="39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80" fontId="3" fillId="0" borderId="46" xfId="0" applyNumberFormat="1" applyFont="1" applyBorder="1" applyAlignment="1">
      <alignment horizontal="center" vertical="center"/>
    </xf>
    <xf numFmtId="180" fontId="3" fillId="0" borderId="47" xfId="0" applyNumberFormat="1" applyFont="1" applyBorder="1" applyAlignment="1">
      <alignment horizontal="center" vertical="center"/>
    </xf>
    <xf numFmtId="180" fontId="3" fillId="0" borderId="38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5" fontId="3" fillId="0" borderId="0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45" fontId="3" fillId="0" borderId="46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/>
    </xf>
    <xf numFmtId="45" fontId="2" fillId="0" borderId="35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45" fontId="3" fillId="0" borderId="13" xfId="0" applyNumberFormat="1" applyFont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left" vertical="center"/>
    </xf>
    <xf numFmtId="180" fontId="3" fillId="0" borderId="0" xfId="0" applyNumberFormat="1" applyFont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left" vertical="center"/>
    </xf>
    <xf numFmtId="180" fontId="3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180" fontId="3" fillId="0" borderId="13" xfId="0" applyNumberFormat="1" applyFont="1" applyBorder="1" applyAlignment="1">
      <alignment horizontal="center" vertical="center"/>
    </xf>
    <xf numFmtId="180" fontId="0" fillId="0" borderId="13" xfId="0" applyNumberFormat="1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/>
    </xf>
    <xf numFmtId="180" fontId="2" fillId="0" borderId="13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50" xfId="0" applyNumberFormat="1" applyFont="1" applyBorder="1" applyAlignment="1">
      <alignment horizontal="center" vertical="center"/>
    </xf>
    <xf numFmtId="0" fontId="1" fillId="0" borderId="5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5" fontId="2" fillId="0" borderId="0" xfId="0" applyNumberFormat="1" applyFont="1" applyBorder="1" applyAlignment="1">
      <alignment horizontal="center" vertical="center"/>
    </xf>
    <xf numFmtId="180" fontId="2" fillId="0" borderId="35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80" fontId="2" fillId="0" borderId="53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5" fontId="2" fillId="0" borderId="14" xfId="0" applyNumberFormat="1" applyFont="1" applyBorder="1" applyAlignment="1">
      <alignment horizontal="center" vertical="center"/>
    </xf>
    <xf numFmtId="180" fontId="3" fillId="0" borderId="42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45" fontId="3" fillId="0" borderId="52" xfId="0" applyNumberFormat="1" applyFont="1" applyBorder="1" applyAlignment="1">
      <alignment horizontal="center" vertical="center"/>
    </xf>
    <xf numFmtId="45" fontId="3" fillId="0" borderId="11" xfId="0" applyNumberFormat="1" applyFont="1" applyBorder="1" applyAlignment="1">
      <alignment horizontal="center" vertical="center"/>
    </xf>
    <xf numFmtId="45" fontId="3" fillId="0" borderId="1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5" fontId="3" fillId="0" borderId="0" xfId="0" applyNumberFormat="1" applyFont="1" applyBorder="1" applyAlignment="1">
      <alignment horizontal="center"/>
    </xf>
    <xf numFmtId="45" fontId="3" fillId="0" borderId="46" xfId="0" applyNumberFormat="1" applyFont="1" applyBorder="1" applyAlignment="1">
      <alignment horizontal="center"/>
    </xf>
    <xf numFmtId="45" fontId="3" fillId="0" borderId="52" xfId="0" applyNumberFormat="1" applyFont="1" applyBorder="1" applyAlignment="1">
      <alignment horizontal="center"/>
    </xf>
    <xf numFmtId="0" fontId="1" fillId="0" borderId="5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180" fontId="2" fillId="0" borderId="58" xfId="0" applyNumberFormat="1" applyFont="1" applyBorder="1" applyAlignment="1">
      <alignment horizontal="center" vertical="center"/>
    </xf>
    <xf numFmtId="180" fontId="2" fillId="0" borderId="60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center" vertical="center"/>
    </xf>
    <xf numFmtId="180" fontId="3" fillId="0" borderId="31" xfId="0" applyNumberFormat="1" applyFont="1" applyBorder="1" applyAlignment="1">
      <alignment horizontal="center" vertical="center"/>
    </xf>
    <xf numFmtId="180" fontId="3" fillId="0" borderId="32" xfId="0" applyNumberFormat="1" applyFont="1" applyBorder="1" applyAlignment="1">
      <alignment horizontal="center" vertical="center"/>
    </xf>
    <xf numFmtId="180" fontId="0" fillId="0" borderId="13" xfId="0" applyNumberFormat="1" applyFont="1" applyBorder="1" applyAlignment="1">
      <alignment horizontal="left" vertical="center"/>
    </xf>
    <xf numFmtId="180" fontId="0" fillId="0" borderId="0" xfId="0" applyNumberFormat="1" applyBorder="1" applyAlignment="1">
      <alignment horizontal="center" vertical="center"/>
    </xf>
    <xf numFmtId="180" fontId="0" fillId="0" borderId="0" xfId="0" applyNumberFormat="1" applyFont="1" applyBorder="1" applyAlignment="1">
      <alignment horizontal="left" vertical="center"/>
    </xf>
    <xf numFmtId="0" fontId="2" fillId="0" borderId="49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54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180" fontId="3" fillId="0" borderId="61" xfId="0" applyNumberFormat="1" applyFont="1" applyBorder="1" applyAlignment="1">
      <alignment horizontal="center" vertical="center"/>
    </xf>
    <xf numFmtId="180" fontId="3" fillId="0" borderId="59" xfId="0" applyNumberFormat="1" applyFont="1" applyBorder="1" applyAlignment="1">
      <alignment horizontal="center" vertical="center"/>
    </xf>
    <xf numFmtId="180" fontId="3" fillId="0" borderId="3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5" fontId="2" fillId="0" borderId="13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45" fontId="3" fillId="0" borderId="40" xfId="0" applyNumberFormat="1" applyFont="1" applyBorder="1" applyAlignment="1">
      <alignment horizontal="center"/>
    </xf>
    <xf numFmtId="45" fontId="3" fillId="0" borderId="42" xfId="0" applyNumberFormat="1" applyFont="1" applyBorder="1" applyAlignment="1">
      <alignment horizontal="center"/>
    </xf>
    <xf numFmtId="45" fontId="3" fillId="0" borderId="6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80" fontId="2" fillId="0" borderId="63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45" fontId="3" fillId="0" borderId="47" xfId="0" applyNumberFormat="1" applyFont="1" applyBorder="1" applyAlignment="1">
      <alignment horizontal="center" vertical="center"/>
    </xf>
    <xf numFmtId="45" fontId="3" fillId="0" borderId="61" xfId="0" applyNumberFormat="1" applyFont="1" applyBorder="1" applyAlignment="1">
      <alignment horizontal="center" vertical="center"/>
    </xf>
    <xf numFmtId="45" fontId="3" fillId="0" borderId="38" xfId="0" applyNumberFormat="1" applyFont="1" applyBorder="1" applyAlignment="1">
      <alignment horizontal="center"/>
    </xf>
    <xf numFmtId="0" fontId="0" fillId="0" borderId="64" xfId="0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0" xfId="0" applyFont="1" applyAlignment="1">
      <alignment vertical="center"/>
    </xf>
    <xf numFmtId="180" fontId="3" fillId="0" borderId="28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0" fontId="3" fillId="0" borderId="23" xfId="0" applyNumberFormat="1" applyFont="1" applyBorder="1" applyAlignment="1">
      <alignment horizontal="center" vertical="center"/>
    </xf>
    <xf numFmtId="180" fontId="3" fillId="0" borderId="65" xfId="0" applyNumberFormat="1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0" borderId="67" xfId="0" applyBorder="1" applyAlignment="1">
      <alignment/>
    </xf>
    <xf numFmtId="180" fontId="3" fillId="0" borderId="62" xfId="0" applyNumberFormat="1" applyFont="1" applyBorder="1" applyAlignment="1">
      <alignment horizontal="center" vertical="center"/>
    </xf>
    <xf numFmtId="180" fontId="3" fillId="0" borderId="68" xfId="0" applyNumberFormat="1" applyFont="1" applyBorder="1" applyAlignment="1">
      <alignment horizontal="center" vertical="center"/>
    </xf>
    <xf numFmtId="180" fontId="3" fillId="0" borderId="69" xfId="0" applyNumberFormat="1" applyFont="1" applyBorder="1" applyAlignment="1">
      <alignment horizontal="center" vertical="center"/>
    </xf>
    <xf numFmtId="180" fontId="3" fillId="0" borderId="70" xfId="0" applyNumberFormat="1" applyFont="1" applyBorder="1" applyAlignment="1">
      <alignment horizontal="center" vertical="center"/>
    </xf>
    <xf numFmtId="180" fontId="3" fillId="0" borderId="16" xfId="0" applyNumberFormat="1" applyFont="1" applyBorder="1" applyAlignment="1">
      <alignment horizontal="center" vertical="center"/>
    </xf>
    <xf numFmtId="180" fontId="3" fillId="0" borderId="43" xfId="0" applyNumberFormat="1" applyFont="1" applyBorder="1" applyAlignment="1">
      <alignment horizontal="center" vertical="center"/>
    </xf>
    <xf numFmtId="180" fontId="3" fillId="0" borderId="45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180" fontId="3" fillId="0" borderId="29" xfId="0" applyNumberFormat="1" applyFont="1" applyBorder="1" applyAlignment="1">
      <alignment horizontal="center" vertical="center"/>
    </xf>
    <xf numFmtId="0" fontId="1" fillId="0" borderId="51" xfId="0" applyNumberFormat="1" applyFont="1" applyBorder="1" applyAlignment="1">
      <alignment horizontal="center" vertical="center"/>
    </xf>
    <xf numFmtId="45" fontId="3" fillId="0" borderId="67" xfId="0" applyNumberFormat="1" applyFont="1" applyBorder="1" applyAlignment="1">
      <alignment horizontal="center" vertical="center"/>
    </xf>
    <xf numFmtId="45" fontId="3" fillId="0" borderId="18" xfId="0" applyNumberFormat="1" applyFont="1" applyBorder="1" applyAlignment="1">
      <alignment horizontal="center" vertical="center"/>
    </xf>
    <xf numFmtId="0" fontId="0" fillId="0" borderId="71" xfId="0" applyBorder="1" applyAlignment="1">
      <alignment horizontal="left" vertical="center"/>
    </xf>
    <xf numFmtId="0" fontId="0" fillId="0" borderId="71" xfId="0" applyFont="1" applyBorder="1" applyAlignment="1">
      <alignment/>
    </xf>
    <xf numFmtId="0" fontId="0" fillId="0" borderId="65" xfId="0" applyBorder="1" applyAlignment="1">
      <alignment horizontal="left" vertical="center"/>
    </xf>
    <xf numFmtId="0" fontId="0" fillId="0" borderId="70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65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180" fontId="3" fillId="0" borderId="38" xfId="0" applyNumberFormat="1" applyFont="1" applyFill="1" applyBorder="1" applyAlignment="1">
      <alignment horizontal="center" vertical="center"/>
    </xf>
    <xf numFmtId="180" fontId="3" fillId="0" borderId="34" xfId="0" applyNumberFormat="1" applyFont="1" applyFill="1" applyBorder="1" applyAlignment="1">
      <alignment horizontal="center" vertical="center"/>
    </xf>
    <xf numFmtId="180" fontId="3" fillId="0" borderId="39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29" xfId="0" applyBorder="1" applyAlignment="1">
      <alignment horizontal="left"/>
    </xf>
    <xf numFmtId="180" fontId="3" fillId="0" borderId="19" xfId="0" applyNumberFormat="1" applyFont="1" applyFill="1" applyBorder="1" applyAlignment="1">
      <alignment horizontal="center" vertical="center"/>
    </xf>
    <xf numFmtId="180" fontId="3" fillId="0" borderId="17" xfId="0" applyNumberFormat="1" applyFont="1" applyFill="1" applyBorder="1" applyAlignment="1">
      <alignment horizontal="center" vertical="center"/>
    </xf>
    <xf numFmtId="180" fontId="3" fillId="0" borderId="61" xfId="0" applyNumberFormat="1" applyFont="1" applyFill="1" applyBorder="1" applyAlignment="1">
      <alignment horizontal="center" vertical="center"/>
    </xf>
    <xf numFmtId="0" fontId="8" fillId="0" borderId="41" xfId="0" applyFont="1" applyBorder="1" applyAlignment="1">
      <alignment wrapText="1"/>
    </xf>
    <xf numFmtId="0" fontId="0" fillId="0" borderId="29" xfId="0" applyFont="1" applyFill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4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45" fontId="3" fillId="0" borderId="72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8" xfId="0" applyFont="1" applyBorder="1" applyAlignment="1">
      <alignment/>
    </xf>
    <xf numFmtId="0" fontId="0" fillId="0" borderId="46" xfId="0" applyBorder="1" applyAlignment="1">
      <alignment horizontal="left" vertical="center"/>
    </xf>
    <xf numFmtId="0" fontId="0" fillId="0" borderId="42" xfId="0" applyFont="1" applyBorder="1" applyAlignment="1">
      <alignment/>
    </xf>
    <xf numFmtId="0" fontId="0" fillId="0" borderId="17" xfId="0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0" fillId="0" borderId="52" xfId="0" applyBorder="1" applyAlignment="1">
      <alignment horizontal="left" vertical="center"/>
    </xf>
    <xf numFmtId="0" fontId="3" fillId="0" borderId="70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0" fillId="0" borderId="57" xfId="0" applyFont="1" applyBorder="1" applyAlignment="1">
      <alignment/>
    </xf>
    <xf numFmtId="180" fontId="3" fillId="0" borderId="52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/>
    </xf>
    <xf numFmtId="180" fontId="3" fillId="0" borderId="11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8" fillId="0" borderId="48" xfId="0" applyFont="1" applyBorder="1" applyAlignment="1">
      <alignment wrapText="1"/>
    </xf>
    <xf numFmtId="0" fontId="8" fillId="0" borderId="40" xfId="0" applyFont="1" applyBorder="1" applyAlignment="1">
      <alignment wrapText="1"/>
    </xf>
    <xf numFmtId="0" fontId="8" fillId="0" borderId="42" xfId="0" applyFont="1" applyBorder="1" applyAlignment="1">
      <alignment wrapText="1"/>
    </xf>
    <xf numFmtId="0" fontId="0" fillId="0" borderId="6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8" fillId="0" borderId="57" xfId="0" applyFont="1" applyBorder="1" applyAlignment="1">
      <alignment wrapText="1"/>
    </xf>
    <xf numFmtId="0" fontId="8" fillId="0" borderId="73" xfId="0" applyFont="1" applyBorder="1" applyAlignment="1">
      <alignment wrapText="1"/>
    </xf>
    <xf numFmtId="0" fontId="0" fillId="0" borderId="73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0" fillId="0" borderId="60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8" fillId="0" borderId="41" xfId="0" applyFont="1" applyFill="1" applyBorder="1" applyAlignment="1">
      <alignment wrapText="1"/>
    </xf>
    <xf numFmtId="0" fontId="0" fillId="0" borderId="68" xfId="0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8" fillId="0" borderId="65" xfId="0" applyFont="1" applyBorder="1" applyAlignment="1">
      <alignment wrapText="1"/>
    </xf>
    <xf numFmtId="0" fontId="0" fillId="0" borderId="74" xfId="0" applyFill="1" applyBorder="1" applyAlignment="1">
      <alignment horizontal="left" vertical="center"/>
    </xf>
    <xf numFmtId="0" fontId="8" fillId="0" borderId="60" xfId="0" applyFont="1" applyBorder="1" applyAlignment="1">
      <alignment wrapText="1"/>
    </xf>
    <xf numFmtId="0" fontId="0" fillId="0" borderId="60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80" fontId="5" fillId="0" borderId="0" xfId="0" applyNumberFormat="1" applyFont="1" applyBorder="1" applyAlignment="1">
      <alignment horizontal="left" vertical="center"/>
    </xf>
    <xf numFmtId="180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8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24" xfId="0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zoomScale="75" zoomScaleNormal="75" zoomScalePageLayoutView="0" workbookViewId="0" topLeftCell="A1">
      <selection activeCell="O2" sqref="O2"/>
    </sheetView>
  </sheetViews>
  <sheetFormatPr defaultColWidth="9.140625" defaultRowHeight="12.75"/>
  <cols>
    <col min="1" max="1" width="4.140625" style="40" customWidth="1"/>
    <col min="2" max="2" width="25.7109375" style="46" customWidth="1"/>
    <col min="3" max="3" width="17.140625" style="40" customWidth="1"/>
    <col min="4" max="12" width="7.421875" style="40" customWidth="1"/>
    <col min="13" max="13" width="12.00390625" style="40" customWidth="1"/>
    <col min="14" max="14" width="8.57421875" style="40" customWidth="1"/>
  </cols>
  <sheetData>
    <row r="1" spans="3:11" ht="15">
      <c r="C1" s="301" t="s">
        <v>21</v>
      </c>
      <c r="D1" s="301"/>
      <c r="E1" s="301"/>
      <c r="F1" s="301"/>
      <c r="G1" s="301"/>
      <c r="H1" s="301"/>
      <c r="I1" s="301"/>
      <c r="J1" s="301"/>
      <c r="K1" s="301"/>
    </row>
    <row r="2" spans="3:11" ht="14.25" customHeight="1">
      <c r="C2" s="301"/>
      <c r="D2" s="301"/>
      <c r="E2" s="301"/>
      <c r="F2" s="301"/>
      <c r="G2" s="301"/>
      <c r="H2" s="301"/>
      <c r="I2" s="301"/>
      <c r="J2" s="301"/>
      <c r="K2" s="301"/>
    </row>
    <row r="3" spans="3:13" ht="15">
      <c r="C3" s="30"/>
      <c r="D3" s="30"/>
      <c r="E3" s="302" t="s">
        <v>7</v>
      </c>
      <c r="F3" s="302"/>
      <c r="G3" s="302"/>
      <c r="H3" s="30"/>
      <c r="I3" s="30"/>
      <c r="J3" s="30"/>
      <c r="K3" s="30"/>
      <c r="M3" s="40" t="s">
        <v>1</v>
      </c>
    </row>
    <row r="4" spans="3:11" ht="13.5" customHeight="1">
      <c r="C4" s="31"/>
      <c r="D4" s="61" t="s">
        <v>8</v>
      </c>
      <c r="E4" s="31"/>
      <c r="F4" s="31"/>
      <c r="G4" s="31"/>
      <c r="H4" s="31"/>
      <c r="I4" s="31"/>
      <c r="J4" s="82" t="s">
        <v>22</v>
      </c>
      <c r="K4" s="31"/>
    </row>
    <row r="5" spans="1:12" ht="13.5" thickBot="1">
      <c r="A5" s="32"/>
      <c r="B5" s="47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4" ht="15.75" thickBot="1">
      <c r="A6" s="41" t="s">
        <v>4</v>
      </c>
      <c r="B6" s="98" t="s">
        <v>2</v>
      </c>
      <c r="C6" s="33" t="s">
        <v>0</v>
      </c>
      <c r="D6" s="139">
        <v>1</v>
      </c>
      <c r="E6" s="49">
        <v>2</v>
      </c>
      <c r="F6" s="49">
        <v>3</v>
      </c>
      <c r="G6" s="92">
        <v>4</v>
      </c>
      <c r="H6" s="93">
        <v>5</v>
      </c>
      <c r="I6" s="93">
        <v>6</v>
      </c>
      <c r="J6" s="93">
        <v>7</v>
      </c>
      <c r="K6" s="93">
        <v>8</v>
      </c>
      <c r="L6" s="93">
        <v>9</v>
      </c>
      <c r="M6" s="41" t="s">
        <v>3</v>
      </c>
      <c r="N6" s="288" t="s">
        <v>5</v>
      </c>
    </row>
    <row r="7" spans="1:14" ht="13.5" customHeight="1">
      <c r="A7" s="289">
        <v>1</v>
      </c>
      <c r="B7" s="278" t="s">
        <v>50</v>
      </c>
      <c r="C7" s="286" t="s">
        <v>19</v>
      </c>
      <c r="D7" s="210">
        <v>17</v>
      </c>
      <c r="E7" s="210">
        <v>14.8</v>
      </c>
      <c r="F7" s="210">
        <v>18</v>
      </c>
      <c r="G7" s="95">
        <v>14.6</v>
      </c>
      <c r="H7" s="95">
        <v>17.2</v>
      </c>
      <c r="I7" s="95">
        <v>18.6</v>
      </c>
      <c r="J7" s="95">
        <v>17.8</v>
      </c>
      <c r="K7" s="95">
        <v>13</v>
      </c>
      <c r="L7" s="96">
        <v>17.3</v>
      </c>
      <c r="M7" s="180">
        <f aca="true" t="shared" si="0" ref="M7:M38">LARGE(D7:L7,1)+LARGE(D7:L7,2)+LARGE(D7:L7,3)</f>
        <v>54.400000000000006</v>
      </c>
      <c r="N7" s="261">
        <f aca="true" t="shared" si="1" ref="N7:N60">RANK(M7,M$7:M$60,0)</f>
        <v>1</v>
      </c>
    </row>
    <row r="8" spans="1:14" ht="13.5" customHeight="1">
      <c r="A8" s="235">
        <v>2</v>
      </c>
      <c r="B8" s="279" t="s">
        <v>81</v>
      </c>
      <c r="C8" s="229" t="s">
        <v>19</v>
      </c>
      <c r="D8" s="97">
        <v>8.5</v>
      </c>
      <c r="E8" s="97">
        <v>8.1</v>
      </c>
      <c r="F8" s="97">
        <v>14.3</v>
      </c>
      <c r="G8" s="53">
        <v>14.9</v>
      </c>
      <c r="H8" s="53">
        <v>17.5</v>
      </c>
      <c r="I8" s="53">
        <v>13.8</v>
      </c>
      <c r="J8" s="53">
        <v>12.3</v>
      </c>
      <c r="K8" s="53">
        <v>17.8</v>
      </c>
      <c r="L8" s="90">
        <v>15.9</v>
      </c>
      <c r="M8" s="181">
        <f t="shared" si="0"/>
        <v>51.199999999999996</v>
      </c>
      <c r="N8" s="165">
        <f t="shared" si="1"/>
        <v>2</v>
      </c>
    </row>
    <row r="9" spans="1:14" ht="13.5" customHeight="1">
      <c r="A9" s="235">
        <v>3</v>
      </c>
      <c r="B9" s="293" t="s">
        <v>38</v>
      </c>
      <c r="C9" s="230" t="s">
        <v>31</v>
      </c>
      <c r="D9" s="97">
        <v>16.6</v>
      </c>
      <c r="E9" s="97">
        <v>11.8</v>
      </c>
      <c r="F9" s="97">
        <v>2.8</v>
      </c>
      <c r="G9" s="53">
        <v>13</v>
      </c>
      <c r="H9" s="53">
        <v>6.8</v>
      </c>
      <c r="I9" s="53">
        <v>11.6</v>
      </c>
      <c r="J9" s="53">
        <v>7.8</v>
      </c>
      <c r="K9" s="53">
        <v>15.5</v>
      </c>
      <c r="L9" s="90">
        <v>15.9</v>
      </c>
      <c r="M9" s="181">
        <f t="shared" si="0"/>
        <v>48</v>
      </c>
      <c r="N9" s="165">
        <f t="shared" si="1"/>
        <v>3</v>
      </c>
    </row>
    <row r="10" spans="1:14" ht="13.5" customHeight="1">
      <c r="A10" s="235">
        <v>4</v>
      </c>
      <c r="B10" s="269" t="s">
        <v>28</v>
      </c>
      <c r="C10" s="229" t="s">
        <v>17</v>
      </c>
      <c r="D10" s="97">
        <v>13.2</v>
      </c>
      <c r="E10" s="97">
        <v>13.1</v>
      </c>
      <c r="F10" s="97">
        <v>15.4</v>
      </c>
      <c r="G10" s="53">
        <v>16</v>
      </c>
      <c r="H10" s="53">
        <v>7.1</v>
      </c>
      <c r="I10" s="53">
        <v>3.5</v>
      </c>
      <c r="J10" s="53">
        <v>14</v>
      </c>
      <c r="K10" s="53">
        <v>16.4</v>
      </c>
      <c r="L10" s="90">
        <v>10.7</v>
      </c>
      <c r="M10" s="181">
        <f t="shared" si="0"/>
        <v>47.8</v>
      </c>
      <c r="N10" s="165">
        <f t="shared" si="1"/>
        <v>4</v>
      </c>
    </row>
    <row r="11" spans="1:14" ht="13.5" customHeight="1">
      <c r="A11" s="235">
        <v>5</v>
      </c>
      <c r="B11" s="279" t="s">
        <v>79</v>
      </c>
      <c r="C11" s="229" t="s">
        <v>19</v>
      </c>
      <c r="D11" s="97">
        <v>6</v>
      </c>
      <c r="E11" s="97">
        <v>13.1</v>
      </c>
      <c r="F11" s="97">
        <v>12.9</v>
      </c>
      <c r="G11" s="53">
        <v>8.6</v>
      </c>
      <c r="H11" s="53">
        <v>11.2</v>
      </c>
      <c r="I11" s="53">
        <v>15.9</v>
      </c>
      <c r="J11" s="53">
        <v>9.6</v>
      </c>
      <c r="K11" s="53">
        <v>16.1</v>
      </c>
      <c r="L11" s="90">
        <v>13.2</v>
      </c>
      <c r="M11" s="181">
        <f t="shared" si="0"/>
        <v>45.2</v>
      </c>
      <c r="N11" s="165">
        <f t="shared" si="1"/>
        <v>5</v>
      </c>
    </row>
    <row r="12" spans="1:14" ht="13.5" customHeight="1">
      <c r="A12" s="235">
        <v>6</v>
      </c>
      <c r="B12" s="269" t="s">
        <v>24</v>
      </c>
      <c r="C12" s="230" t="s">
        <v>18</v>
      </c>
      <c r="D12" s="97">
        <v>4.9</v>
      </c>
      <c r="E12" s="97">
        <v>3.7</v>
      </c>
      <c r="F12" s="97">
        <v>15.6</v>
      </c>
      <c r="G12" s="53">
        <v>6.8</v>
      </c>
      <c r="H12" s="53">
        <v>15</v>
      </c>
      <c r="I12" s="53">
        <v>14.5</v>
      </c>
      <c r="J12" s="53">
        <v>11.3</v>
      </c>
      <c r="K12" s="53">
        <v>14</v>
      </c>
      <c r="L12" s="90">
        <v>14.2</v>
      </c>
      <c r="M12" s="181">
        <f t="shared" si="0"/>
        <v>45.1</v>
      </c>
      <c r="N12" s="165">
        <f t="shared" si="1"/>
        <v>6</v>
      </c>
    </row>
    <row r="13" spans="1:14" ht="13.5" customHeight="1">
      <c r="A13" s="235">
        <v>7</v>
      </c>
      <c r="B13" s="269" t="s">
        <v>43</v>
      </c>
      <c r="C13" s="229" t="s">
        <v>42</v>
      </c>
      <c r="D13" s="97">
        <v>12.3</v>
      </c>
      <c r="E13" s="97">
        <v>11.5</v>
      </c>
      <c r="F13" s="97">
        <v>4.6</v>
      </c>
      <c r="G13" s="53">
        <v>5</v>
      </c>
      <c r="H13" s="53">
        <v>5.7</v>
      </c>
      <c r="I13" s="53">
        <v>13.3</v>
      </c>
      <c r="J13" s="53">
        <v>13.8</v>
      </c>
      <c r="K13" s="53">
        <v>16</v>
      </c>
      <c r="L13" s="90">
        <v>15</v>
      </c>
      <c r="M13" s="181">
        <f t="shared" si="0"/>
        <v>44.8</v>
      </c>
      <c r="N13" s="165">
        <f t="shared" si="1"/>
        <v>7</v>
      </c>
    </row>
    <row r="14" spans="1:14" ht="13.5" customHeight="1">
      <c r="A14" s="235">
        <v>8</v>
      </c>
      <c r="B14" s="269" t="s">
        <v>40</v>
      </c>
      <c r="C14" s="229" t="s">
        <v>27</v>
      </c>
      <c r="D14" s="97">
        <v>11.6</v>
      </c>
      <c r="E14" s="97">
        <v>12</v>
      </c>
      <c r="F14" s="97">
        <v>4.9</v>
      </c>
      <c r="G14" s="53">
        <v>14.5</v>
      </c>
      <c r="H14" s="53">
        <v>15.1</v>
      </c>
      <c r="I14" s="53">
        <v>6.3</v>
      </c>
      <c r="J14" s="53">
        <v>14.7</v>
      </c>
      <c r="K14" s="53">
        <v>9.8</v>
      </c>
      <c r="L14" s="90">
        <v>12.6</v>
      </c>
      <c r="M14" s="181">
        <f t="shared" si="0"/>
        <v>44.3</v>
      </c>
      <c r="N14" s="165">
        <f t="shared" si="1"/>
        <v>8</v>
      </c>
    </row>
    <row r="15" spans="1:14" ht="13.5" customHeight="1">
      <c r="A15" s="235">
        <v>9</v>
      </c>
      <c r="B15" s="269" t="s">
        <v>71</v>
      </c>
      <c r="C15" s="230" t="s">
        <v>17</v>
      </c>
      <c r="D15" s="97">
        <v>13.2</v>
      </c>
      <c r="E15" s="97">
        <v>13.3</v>
      </c>
      <c r="F15" s="97">
        <v>12.5</v>
      </c>
      <c r="G15" s="53">
        <v>13.8</v>
      </c>
      <c r="H15" s="53">
        <v>15.7</v>
      </c>
      <c r="I15" s="53">
        <v>10.4</v>
      </c>
      <c r="J15" s="53">
        <v>14.6</v>
      </c>
      <c r="K15" s="53">
        <v>12.7</v>
      </c>
      <c r="L15" s="90">
        <v>9</v>
      </c>
      <c r="M15" s="181">
        <f t="shared" si="0"/>
        <v>44.099999999999994</v>
      </c>
      <c r="N15" s="165">
        <f t="shared" si="1"/>
        <v>9</v>
      </c>
    </row>
    <row r="16" spans="1:14" ht="13.5" customHeight="1">
      <c r="A16" s="235">
        <v>10</v>
      </c>
      <c r="B16" s="269" t="s">
        <v>35</v>
      </c>
      <c r="C16" s="230" t="s">
        <v>32</v>
      </c>
      <c r="D16" s="97">
        <v>12.7</v>
      </c>
      <c r="E16" s="97">
        <v>13.4</v>
      </c>
      <c r="F16" s="97">
        <v>12.9</v>
      </c>
      <c r="G16" s="53">
        <v>15.2</v>
      </c>
      <c r="H16" s="53">
        <v>6</v>
      </c>
      <c r="I16" s="53">
        <v>15.3</v>
      </c>
      <c r="J16" s="53">
        <v>5.2</v>
      </c>
      <c r="K16" s="53">
        <v>4.6</v>
      </c>
      <c r="L16" s="90">
        <v>6.1</v>
      </c>
      <c r="M16" s="181">
        <f t="shared" si="0"/>
        <v>43.9</v>
      </c>
      <c r="N16" s="165">
        <f t="shared" si="1"/>
        <v>10</v>
      </c>
    </row>
    <row r="17" spans="1:14" ht="13.5" customHeight="1">
      <c r="A17" s="235">
        <v>11</v>
      </c>
      <c r="B17" s="279" t="s">
        <v>25</v>
      </c>
      <c r="C17" s="229" t="s">
        <v>19</v>
      </c>
      <c r="D17" s="97">
        <v>9.2</v>
      </c>
      <c r="E17" s="97">
        <v>4.1</v>
      </c>
      <c r="F17" s="97">
        <v>5.5</v>
      </c>
      <c r="G17" s="53">
        <v>11.4</v>
      </c>
      <c r="H17" s="53">
        <v>14</v>
      </c>
      <c r="I17" s="53">
        <v>9.3</v>
      </c>
      <c r="J17" s="53">
        <v>14.8</v>
      </c>
      <c r="K17" s="53">
        <v>15</v>
      </c>
      <c r="L17" s="90">
        <v>13.1</v>
      </c>
      <c r="M17" s="181">
        <f t="shared" si="0"/>
        <v>43.8</v>
      </c>
      <c r="N17" s="165">
        <f t="shared" si="1"/>
        <v>11</v>
      </c>
    </row>
    <row r="18" spans="1:14" ht="13.5" customHeight="1">
      <c r="A18" s="235">
        <v>12</v>
      </c>
      <c r="B18" s="224" t="s">
        <v>70</v>
      </c>
      <c r="C18" s="230" t="s">
        <v>17</v>
      </c>
      <c r="D18" s="97">
        <v>14</v>
      </c>
      <c r="E18" s="97">
        <v>13.2</v>
      </c>
      <c r="F18" s="97">
        <v>10.6</v>
      </c>
      <c r="G18" s="53">
        <v>9.7</v>
      </c>
      <c r="H18" s="53">
        <v>14</v>
      </c>
      <c r="I18" s="53">
        <v>11.2</v>
      </c>
      <c r="J18" s="53">
        <v>13.9</v>
      </c>
      <c r="K18" s="53">
        <v>15.7</v>
      </c>
      <c r="L18" s="90">
        <v>13.7</v>
      </c>
      <c r="M18" s="181">
        <f t="shared" si="0"/>
        <v>43.7</v>
      </c>
      <c r="N18" s="165">
        <f t="shared" si="1"/>
        <v>12</v>
      </c>
    </row>
    <row r="19" spans="1:14" ht="13.5" customHeight="1">
      <c r="A19" s="235">
        <v>13</v>
      </c>
      <c r="B19" s="294" t="s">
        <v>64</v>
      </c>
      <c r="C19" s="226" t="s">
        <v>12</v>
      </c>
      <c r="D19" s="97">
        <v>12.4</v>
      </c>
      <c r="E19" s="97">
        <v>10.5</v>
      </c>
      <c r="F19" s="97">
        <v>12.5</v>
      </c>
      <c r="G19" s="53">
        <v>12.4</v>
      </c>
      <c r="H19" s="53">
        <v>11.5</v>
      </c>
      <c r="I19" s="53">
        <v>9.9</v>
      </c>
      <c r="J19" s="53">
        <v>13</v>
      </c>
      <c r="K19" s="53">
        <v>16.7</v>
      </c>
      <c r="L19" s="90">
        <v>4.6</v>
      </c>
      <c r="M19" s="181">
        <f t="shared" si="0"/>
        <v>42.2</v>
      </c>
      <c r="N19" s="165">
        <f t="shared" si="1"/>
        <v>13</v>
      </c>
    </row>
    <row r="20" spans="1:14" ht="13.5" customHeight="1">
      <c r="A20" s="235">
        <v>14</v>
      </c>
      <c r="B20" s="106" t="s">
        <v>26</v>
      </c>
      <c r="C20" s="241" t="s">
        <v>27</v>
      </c>
      <c r="D20" s="97">
        <v>12.2</v>
      </c>
      <c r="E20" s="97">
        <v>12.3</v>
      </c>
      <c r="F20" s="97">
        <v>13.5</v>
      </c>
      <c r="G20" s="53">
        <v>13.2</v>
      </c>
      <c r="H20" s="53">
        <v>14.4</v>
      </c>
      <c r="I20" s="53">
        <v>13.1</v>
      </c>
      <c r="J20" s="53">
        <v>13.2</v>
      </c>
      <c r="K20" s="53">
        <v>14</v>
      </c>
      <c r="L20" s="90">
        <v>8.6</v>
      </c>
      <c r="M20" s="181">
        <f t="shared" si="0"/>
        <v>41.9</v>
      </c>
      <c r="N20" s="165">
        <f t="shared" si="1"/>
        <v>14</v>
      </c>
    </row>
    <row r="21" spans="1:14" ht="13.5" customHeight="1">
      <c r="A21" s="235">
        <v>15</v>
      </c>
      <c r="B21" s="106" t="s">
        <v>49</v>
      </c>
      <c r="C21" s="241" t="s">
        <v>42</v>
      </c>
      <c r="D21" s="97">
        <v>12.6</v>
      </c>
      <c r="E21" s="97">
        <v>13.2</v>
      </c>
      <c r="F21" s="97">
        <v>13.1</v>
      </c>
      <c r="G21" s="53">
        <v>12</v>
      </c>
      <c r="H21" s="53">
        <v>10.8</v>
      </c>
      <c r="I21" s="53">
        <v>11.5</v>
      </c>
      <c r="J21" s="53">
        <v>12.6</v>
      </c>
      <c r="K21" s="53">
        <v>13.8</v>
      </c>
      <c r="L21" s="90">
        <v>14.1</v>
      </c>
      <c r="M21" s="181">
        <f t="shared" si="0"/>
        <v>41.099999999999994</v>
      </c>
      <c r="N21" s="165">
        <f t="shared" si="1"/>
        <v>15</v>
      </c>
    </row>
    <row r="22" spans="1:14" ht="13.5" customHeight="1">
      <c r="A22" s="235">
        <v>16</v>
      </c>
      <c r="B22" s="273" t="s">
        <v>76</v>
      </c>
      <c r="C22" s="226" t="s">
        <v>31</v>
      </c>
      <c r="D22" s="97">
        <v>5.7</v>
      </c>
      <c r="E22" s="97">
        <v>8.3</v>
      </c>
      <c r="F22" s="97">
        <v>13.4</v>
      </c>
      <c r="G22" s="53">
        <v>11</v>
      </c>
      <c r="H22" s="53">
        <v>13.5</v>
      </c>
      <c r="I22" s="53">
        <v>11.4</v>
      </c>
      <c r="J22" s="53">
        <v>8.1</v>
      </c>
      <c r="K22" s="53">
        <v>13.1</v>
      </c>
      <c r="L22" s="90">
        <v>12.5</v>
      </c>
      <c r="M22" s="181">
        <f t="shared" si="0"/>
        <v>40</v>
      </c>
      <c r="N22" s="165">
        <f t="shared" si="1"/>
        <v>16</v>
      </c>
    </row>
    <row r="23" spans="1:14" ht="13.5" customHeight="1">
      <c r="A23" s="235">
        <v>17</v>
      </c>
      <c r="B23" s="279" t="s">
        <v>33</v>
      </c>
      <c r="C23" s="232" t="s">
        <v>31</v>
      </c>
      <c r="D23" s="97">
        <v>4.4</v>
      </c>
      <c r="E23" s="97">
        <v>11.4</v>
      </c>
      <c r="F23" s="97">
        <v>7.7</v>
      </c>
      <c r="G23" s="53">
        <v>8.2</v>
      </c>
      <c r="H23" s="53">
        <v>10.7</v>
      </c>
      <c r="I23" s="53">
        <v>15.2</v>
      </c>
      <c r="J23" s="53">
        <v>13.2</v>
      </c>
      <c r="K23" s="53">
        <v>3.8</v>
      </c>
      <c r="L23" s="90">
        <v>7.8</v>
      </c>
      <c r="M23" s="181">
        <f t="shared" si="0"/>
        <v>39.8</v>
      </c>
      <c r="N23" s="165">
        <f t="shared" si="1"/>
        <v>17</v>
      </c>
    </row>
    <row r="24" spans="1:14" ht="13.5" customHeight="1">
      <c r="A24" s="235">
        <v>18</v>
      </c>
      <c r="B24" s="269" t="s">
        <v>72</v>
      </c>
      <c r="C24" s="231" t="s">
        <v>17</v>
      </c>
      <c r="D24" s="97">
        <v>13</v>
      </c>
      <c r="E24" s="97">
        <v>12.3</v>
      </c>
      <c r="F24" s="97">
        <v>3.5</v>
      </c>
      <c r="G24" s="53">
        <v>12</v>
      </c>
      <c r="H24" s="53">
        <v>3.3</v>
      </c>
      <c r="I24" s="53">
        <v>13.9</v>
      </c>
      <c r="J24" s="53">
        <v>3.2</v>
      </c>
      <c r="K24" s="53">
        <v>11.5</v>
      </c>
      <c r="L24" s="90">
        <v>12.6</v>
      </c>
      <c r="M24" s="181">
        <f t="shared" si="0"/>
        <v>39.5</v>
      </c>
      <c r="N24" s="165">
        <f t="shared" si="1"/>
        <v>18</v>
      </c>
    </row>
    <row r="25" spans="1:14" ht="13.5" customHeight="1">
      <c r="A25" s="235">
        <v>19</v>
      </c>
      <c r="B25" s="224" t="s">
        <v>46</v>
      </c>
      <c r="C25" s="230" t="s">
        <v>42</v>
      </c>
      <c r="D25" s="97">
        <v>6.9</v>
      </c>
      <c r="E25" s="97">
        <v>12.2</v>
      </c>
      <c r="F25" s="97">
        <v>12.1</v>
      </c>
      <c r="G25" s="53">
        <v>12.8</v>
      </c>
      <c r="H25" s="53">
        <v>11.6</v>
      </c>
      <c r="I25" s="53">
        <v>12.5</v>
      </c>
      <c r="J25" s="53">
        <v>10.2</v>
      </c>
      <c r="K25" s="53">
        <v>13.8</v>
      </c>
      <c r="L25" s="90">
        <v>8.2</v>
      </c>
      <c r="M25" s="181">
        <f t="shared" si="0"/>
        <v>39.1</v>
      </c>
      <c r="N25" s="165">
        <f t="shared" si="1"/>
        <v>19</v>
      </c>
    </row>
    <row r="26" spans="1:14" ht="13.5" customHeight="1">
      <c r="A26" s="235">
        <v>20</v>
      </c>
      <c r="B26" s="280" t="s">
        <v>66</v>
      </c>
      <c r="C26" s="243" t="s">
        <v>42</v>
      </c>
      <c r="D26" s="97">
        <v>12.5</v>
      </c>
      <c r="E26" s="97">
        <v>3.7</v>
      </c>
      <c r="F26" s="97">
        <v>12</v>
      </c>
      <c r="G26" s="53">
        <v>12</v>
      </c>
      <c r="H26" s="53">
        <v>11.6</v>
      </c>
      <c r="I26" s="53">
        <v>14.1</v>
      </c>
      <c r="J26" s="53">
        <v>10.5</v>
      </c>
      <c r="K26" s="53">
        <v>10.8</v>
      </c>
      <c r="L26" s="90">
        <v>11.8</v>
      </c>
      <c r="M26" s="181">
        <f t="shared" si="0"/>
        <v>38.6</v>
      </c>
      <c r="N26" s="165">
        <f t="shared" si="1"/>
        <v>20</v>
      </c>
    </row>
    <row r="27" spans="1:14" ht="13.5" customHeight="1">
      <c r="A27" s="235">
        <v>21</v>
      </c>
      <c r="B27" s="269" t="s">
        <v>39</v>
      </c>
      <c r="C27" s="231" t="s">
        <v>32</v>
      </c>
      <c r="D27" s="97">
        <v>10.4</v>
      </c>
      <c r="E27" s="97">
        <v>9.7</v>
      </c>
      <c r="F27" s="97">
        <v>6</v>
      </c>
      <c r="G27" s="53">
        <v>11.4</v>
      </c>
      <c r="H27" s="53">
        <v>11.8</v>
      </c>
      <c r="I27" s="53">
        <v>13.8</v>
      </c>
      <c r="J27" s="53">
        <v>12.9</v>
      </c>
      <c r="K27" s="53">
        <v>4.9</v>
      </c>
      <c r="L27" s="90">
        <v>10.4</v>
      </c>
      <c r="M27" s="181">
        <f t="shared" si="0"/>
        <v>38.5</v>
      </c>
      <c r="N27" s="165">
        <f t="shared" si="1"/>
        <v>21</v>
      </c>
    </row>
    <row r="28" spans="1:14" ht="13.5" customHeight="1">
      <c r="A28" s="290">
        <v>22</v>
      </c>
      <c r="B28" s="217" t="s">
        <v>48</v>
      </c>
      <c r="C28" s="231" t="s">
        <v>42</v>
      </c>
      <c r="D28" s="97">
        <v>11.5</v>
      </c>
      <c r="E28" s="97">
        <v>12.9</v>
      </c>
      <c r="F28" s="97">
        <v>11.8</v>
      </c>
      <c r="G28" s="54">
        <v>13.4</v>
      </c>
      <c r="H28" s="54">
        <v>5.7</v>
      </c>
      <c r="I28" s="54">
        <v>7.6</v>
      </c>
      <c r="J28" s="54">
        <v>5.3</v>
      </c>
      <c r="K28" s="54">
        <v>6</v>
      </c>
      <c r="L28" s="91">
        <v>7</v>
      </c>
      <c r="M28" s="181">
        <f t="shared" si="0"/>
        <v>38.1</v>
      </c>
      <c r="N28" s="165">
        <f t="shared" si="1"/>
        <v>22</v>
      </c>
    </row>
    <row r="29" spans="1:14" ht="13.5" customHeight="1">
      <c r="A29" s="290">
        <v>23</v>
      </c>
      <c r="B29" s="217" t="s">
        <v>36</v>
      </c>
      <c r="C29" s="232" t="s">
        <v>12</v>
      </c>
      <c r="D29" s="97">
        <v>4</v>
      </c>
      <c r="E29" s="97">
        <v>12.3</v>
      </c>
      <c r="F29" s="97">
        <v>3.5</v>
      </c>
      <c r="G29" s="54">
        <v>12.7</v>
      </c>
      <c r="H29" s="54">
        <v>4.4</v>
      </c>
      <c r="I29" s="54">
        <v>7.4</v>
      </c>
      <c r="J29" s="54">
        <v>8.3</v>
      </c>
      <c r="K29" s="54">
        <v>2</v>
      </c>
      <c r="L29" s="91">
        <v>13</v>
      </c>
      <c r="M29" s="169">
        <f t="shared" si="0"/>
        <v>38</v>
      </c>
      <c r="N29" s="165">
        <f t="shared" si="1"/>
        <v>23</v>
      </c>
    </row>
    <row r="30" spans="1:14" ht="13.5" customHeight="1">
      <c r="A30" s="236">
        <v>24</v>
      </c>
      <c r="B30" s="106" t="s">
        <v>29</v>
      </c>
      <c r="C30" s="227" t="s">
        <v>12</v>
      </c>
      <c r="D30" s="97">
        <v>11.1</v>
      </c>
      <c r="E30" s="97">
        <v>10.5</v>
      </c>
      <c r="F30" s="97">
        <v>13.3</v>
      </c>
      <c r="G30" s="54">
        <v>9.7</v>
      </c>
      <c r="H30" s="53">
        <v>11.7</v>
      </c>
      <c r="I30" s="53">
        <v>11.7</v>
      </c>
      <c r="J30" s="53">
        <v>7.3</v>
      </c>
      <c r="K30" s="53">
        <v>11.4</v>
      </c>
      <c r="L30" s="90">
        <v>3.2</v>
      </c>
      <c r="M30" s="169">
        <f t="shared" si="0"/>
        <v>36.7</v>
      </c>
      <c r="N30" s="165">
        <f t="shared" si="1"/>
        <v>24</v>
      </c>
    </row>
    <row r="31" spans="1:14" ht="13.5" customHeight="1">
      <c r="A31" s="236">
        <v>25</v>
      </c>
      <c r="B31" s="247" t="s">
        <v>30</v>
      </c>
      <c r="C31" s="232" t="s">
        <v>31</v>
      </c>
      <c r="D31" s="97">
        <v>12.4</v>
      </c>
      <c r="E31" s="97">
        <v>12</v>
      </c>
      <c r="F31" s="97">
        <v>12</v>
      </c>
      <c r="G31" s="53">
        <v>9.8</v>
      </c>
      <c r="H31" s="53">
        <v>10.4</v>
      </c>
      <c r="I31" s="53">
        <v>10.9</v>
      </c>
      <c r="J31" s="53">
        <v>10.6</v>
      </c>
      <c r="K31" s="53">
        <v>9.7</v>
      </c>
      <c r="L31" s="90">
        <v>8.2</v>
      </c>
      <c r="M31" s="169">
        <f t="shared" si="0"/>
        <v>36.4</v>
      </c>
      <c r="N31" s="165">
        <f t="shared" si="1"/>
        <v>25</v>
      </c>
    </row>
    <row r="32" spans="1:14" ht="13.5" customHeight="1">
      <c r="A32" s="236">
        <v>26</v>
      </c>
      <c r="B32" s="106" t="s">
        <v>34</v>
      </c>
      <c r="C32" s="230" t="s">
        <v>32</v>
      </c>
      <c r="D32" s="97">
        <v>6.1</v>
      </c>
      <c r="E32" s="97">
        <v>11.5</v>
      </c>
      <c r="F32" s="97">
        <v>11</v>
      </c>
      <c r="G32" s="53">
        <v>9.6</v>
      </c>
      <c r="H32" s="53">
        <v>9.9</v>
      </c>
      <c r="I32" s="53">
        <v>11.5</v>
      </c>
      <c r="J32" s="53">
        <v>7</v>
      </c>
      <c r="K32" s="53">
        <v>8.4</v>
      </c>
      <c r="L32" s="90">
        <v>13</v>
      </c>
      <c r="M32" s="169">
        <f t="shared" si="0"/>
        <v>36</v>
      </c>
      <c r="N32" s="165">
        <f t="shared" si="1"/>
        <v>26</v>
      </c>
    </row>
    <row r="33" spans="1:14" ht="13.5" customHeight="1">
      <c r="A33" s="236">
        <v>27</v>
      </c>
      <c r="B33" s="106" t="s">
        <v>41</v>
      </c>
      <c r="C33" s="230" t="s">
        <v>42</v>
      </c>
      <c r="D33" s="97">
        <v>7.8</v>
      </c>
      <c r="E33" s="97">
        <v>10</v>
      </c>
      <c r="F33" s="97">
        <v>11.6</v>
      </c>
      <c r="G33" s="53">
        <v>10.6</v>
      </c>
      <c r="H33" s="53">
        <v>11.7</v>
      </c>
      <c r="I33" s="53">
        <v>12.1</v>
      </c>
      <c r="J33" s="53">
        <v>11.7</v>
      </c>
      <c r="K33" s="53">
        <v>9.8</v>
      </c>
      <c r="L33" s="90">
        <v>10.1</v>
      </c>
      <c r="M33" s="169">
        <f t="shared" si="0"/>
        <v>35.5</v>
      </c>
      <c r="N33" s="165">
        <f t="shared" si="1"/>
        <v>27</v>
      </c>
    </row>
    <row r="34" spans="1:14" ht="13.5" customHeight="1">
      <c r="A34" s="236">
        <v>28</v>
      </c>
      <c r="B34" s="295" t="s">
        <v>44</v>
      </c>
      <c r="C34" s="229" t="s">
        <v>31</v>
      </c>
      <c r="D34" s="97">
        <v>9</v>
      </c>
      <c r="E34" s="97">
        <v>9.5</v>
      </c>
      <c r="F34" s="97">
        <v>12.5</v>
      </c>
      <c r="G34" s="53">
        <v>12.2</v>
      </c>
      <c r="H34" s="53">
        <v>10.3</v>
      </c>
      <c r="I34" s="53">
        <v>4.7</v>
      </c>
      <c r="J34" s="53">
        <v>3.5</v>
      </c>
      <c r="K34" s="53">
        <v>9.4</v>
      </c>
      <c r="L34" s="90">
        <v>10</v>
      </c>
      <c r="M34" s="169">
        <f t="shared" si="0"/>
        <v>35</v>
      </c>
      <c r="N34" s="165">
        <f t="shared" si="1"/>
        <v>28</v>
      </c>
    </row>
    <row r="35" spans="1:14" ht="13.5" customHeight="1">
      <c r="A35" s="236">
        <v>29</v>
      </c>
      <c r="B35" s="106" t="s">
        <v>63</v>
      </c>
      <c r="C35" s="229" t="s">
        <v>12</v>
      </c>
      <c r="D35" s="97">
        <v>10.7</v>
      </c>
      <c r="E35" s="97">
        <v>6.4</v>
      </c>
      <c r="F35" s="97">
        <v>12</v>
      </c>
      <c r="G35" s="53">
        <v>11.5</v>
      </c>
      <c r="H35" s="53">
        <v>4</v>
      </c>
      <c r="I35" s="53">
        <v>4.8</v>
      </c>
      <c r="J35" s="53">
        <v>3.3</v>
      </c>
      <c r="K35" s="53">
        <v>3.6</v>
      </c>
      <c r="L35" s="90">
        <v>10.7</v>
      </c>
      <c r="M35" s="169">
        <f t="shared" si="0"/>
        <v>34.2</v>
      </c>
      <c r="N35" s="165">
        <f t="shared" si="1"/>
        <v>29</v>
      </c>
    </row>
    <row r="36" spans="1:14" ht="13.5" customHeight="1">
      <c r="A36" s="291">
        <v>30</v>
      </c>
      <c r="B36" s="273" t="s">
        <v>75</v>
      </c>
      <c r="C36" s="230" t="s">
        <v>31</v>
      </c>
      <c r="D36" s="97">
        <v>12.1</v>
      </c>
      <c r="E36" s="97">
        <v>0.9</v>
      </c>
      <c r="F36" s="97">
        <v>10.5</v>
      </c>
      <c r="G36" s="54">
        <v>10.9</v>
      </c>
      <c r="H36" s="54">
        <v>3.3</v>
      </c>
      <c r="I36" s="54">
        <v>5.2</v>
      </c>
      <c r="J36" s="54">
        <v>6.1</v>
      </c>
      <c r="K36" s="54">
        <v>9.7</v>
      </c>
      <c r="L36" s="91">
        <v>8.4</v>
      </c>
      <c r="M36" s="169">
        <f t="shared" si="0"/>
        <v>33.5</v>
      </c>
      <c r="N36" s="165">
        <f t="shared" si="1"/>
        <v>30</v>
      </c>
    </row>
    <row r="37" spans="1:14" ht="13.5" customHeight="1">
      <c r="A37" s="291">
        <v>31</v>
      </c>
      <c r="B37" s="106" t="s">
        <v>47</v>
      </c>
      <c r="C37" s="230" t="s">
        <v>42</v>
      </c>
      <c r="D37" s="97">
        <v>8</v>
      </c>
      <c r="E37" s="97">
        <v>8.9</v>
      </c>
      <c r="F37" s="97">
        <v>8.5</v>
      </c>
      <c r="G37" s="54">
        <v>4.8</v>
      </c>
      <c r="H37" s="54">
        <v>14.8</v>
      </c>
      <c r="I37" s="54">
        <v>4.7</v>
      </c>
      <c r="J37" s="54">
        <v>3.8</v>
      </c>
      <c r="K37" s="54">
        <v>4.8</v>
      </c>
      <c r="L37" s="91">
        <v>5.6</v>
      </c>
      <c r="M37" s="169">
        <f t="shared" si="0"/>
        <v>32.2</v>
      </c>
      <c r="N37" s="165">
        <f t="shared" si="1"/>
        <v>31</v>
      </c>
    </row>
    <row r="38" spans="1:14" ht="13.5" customHeight="1">
      <c r="A38" s="291">
        <v>32</v>
      </c>
      <c r="B38" s="273" t="s">
        <v>78</v>
      </c>
      <c r="C38" s="229" t="s">
        <v>19</v>
      </c>
      <c r="D38" s="97">
        <v>5</v>
      </c>
      <c r="E38" s="97">
        <v>10.2</v>
      </c>
      <c r="F38" s="97">
        <v>5.4</v>
      </c>
      <c r="G38" s="54">
        <v>14.6</v>
      </c>
      <c r="H38" s="54">
        <v>6.4</v>
      </c>
      <c r="I38" s="54">
        <v>5.5</v>
      </c>
      <c r="J38" s="54">
        <v>5.6</v>
      </c>
      <c r="K38" s="54">
        <v>3.4</v>
      </c>
      <c r="L38" s="91">
        <v>6.9</v>
      </c>
      <c r="M38" s="169">
        <f t="shared" si="0"/>
        <v>31.699999999999996</v>
      </c>
      <c r="N38" s="165">
        <f t="shared" si="1"/>
        <v>32</v>
      </c>
    </row>
    <row r="39" spans="1:14" ht="13.5" customHeight="1">
      <c r="A39" s="291">
        <v>33</v>
      </c>
      <c r="B39" s="250" t="s">
        <v>56</v>
      </c>
      <c r="C39" s="230" t="s">
        <v>58</v>
      </c>
      <c r="D39" s="97">
        <v>10.5</v>
      </c>
      <c r="E39" s="97">
        <v>9.3</v>
      </c>
      <c r="F39" s="97">
        <v>3.4</v>
      </c>
      <c r="G39" s="54">
        <v>3.2</v>
      </c>
      <c r="H39" s="54">
        <v>10.3</v>
      </c>
      <c r="I39" s="54">
        <v>5</v>
      </c>
      <c r="J39" s="54">
        <v>2.1</v>
      </c>
      <c r="K39" s="54">
        <v>0</v>
      </c>
      <c r="L39" s="91">
        <v>0</v>
      </c>
      <c r="M39" s="169">
        <f aca="true" t="shared" si="2" ref="M39:M60">LARGE(D39:L39,1)+LARGE(D39:L39,2)+LARGE(D39:L39,3)</f>
        <v>30.1</v>
      </c>
      <c r="N39" s="165">
        <f t="shared" si="1"/>
        <v>33</v>
      </c>
    </row>
    <row r="40" spans="1:14" ht="13.5" customHeight="1">
      <c r="A40" s="291">
        <v>34</v>
      </c>
      <c r="B40" s="106" t="s">
        <v>60</v>
      </c>
      <c r="C40" s="230" t="s">
        <v>32</v>
      </c>
      <c r="D40" s="97">
        <v>2.3</v>
      </c>
      <c r="E40" s="97">
        <v>2.5</v>
      </c>
      <c r="F40" s="97">
        <v>4.9</v>
      </c>
      <c r="G40" s="54">
        <v>7.9</v>
      </c>
      <c r="H40" s="54">
        <v>6.7</v>
      </c>
      <c r="I40" s="54">
        <v>7.7</v>
      </c>
      <c r="J40" s="54">
        <v>12.1</v>
      </c>
      <c r="K40" s="54">
        <v>4.6</v>
      </c>
      <c r="L40" s="91">
        <v>9.5</v>
      </c>
      <c r="M40" s="169">
        <f t="shared" si="2"/>
        <v>29.5</v>
      </c>
      <c r="N40" s="165">
        <f t="shared" si="1"/>
        <v>34</v>
      </c>
    </row>
    <row r="41" spans="1:14" ht="13.5" customHeight="1">
      <c r="A41" s="291">
        <v>35</v>
      </c>
      <c r="B41" s="273" t="s">
        <v>80</v>
      </c>
      <c r="C41" s="226" t="s">
        <v>19</v>
      </c>
      <c r="D41" s="97">
        <v>6.4</v>
      </c>
      <c r="E41" s="97">
        <v>6.4</v>
      </c>
      <c r="F41" s="97">
        <v>6.7</v>
      </c>
      <c r="G41" s="54">
        <v>8</v>
      </c>
      <c r="H41" s="54">
        <v>3.3</v>
      </c>
      <c r="I41" s="54">
        <v>4.3</v>
      </c>
      <c r="J41" s="54">
        <v>7.5</v>
      </c>
      <c r="K41" s="54">
        <v>10.7</v>
      </c>
      <c r="L41" s="91">
        <v>10.5</v>
      </c>
      <c r="M41" s="169">
        <f t="shared" si="2"/>
        <v>29.2</v>
      </c>
      <c r="N41" s="165">
        <f t="shared" si="1"/>
        <v>35</v>
      </c>
    </row>
    <row r="42" spans="1:14" ht="13.5" customHeight="1">
      <c r="A42" s="291">
        <v>36</v>
      </c>
      <c r="B42" s="281" t="s">
        <v>65</v>
      </c>
      <c r="C42" s="226" t="s">
        <v>42</v>
      </c>
      <c r="D42" s="97">
        <v>10.4</v>
      </c>
      <c r="E42" s="97">
        <v>9.4</v>
      </c>
      <c r="F42" s="97">
        <v>3.9</v>
      </c>
      <c r="G42" s="54">
        <v>7.2</v>
      </c>
      <c r="H42" s="54">
        <v>7.6</v>
      </c>
      <c r="I42" s="54">
        <v>7.2</v>
      </c>
      <c r="J42" s="54">
        <v>6.4</v>
      </c>
      <c r="K42" s="54">
        <v>8</v>
      </c>
      <c r="L42" s="91">
        <v>8</v>
      </c>
      <c r="M42" s="169">
        <f t="shared" si="2"/>
        <v>27.8</v>
      </c>
      <c r="N42" s="165">
        <f t="shared" si="1"/>
        <v>36</v>
      </c>
    </row>
    <row r="43" spans="1:14" ht="13.5" customHeight="1">
      <c r="A43" s="291">
        <v>37</v>
      </c>
      <c r="B43" s="273" t="s">
        <v>77</v>
      </c>
      <c r="C43" s="226" t="s">
        <v>31</v>
      </c>
      <c r="D43" s="97">
        <v>9.4</v>
      </c>
      <c r="E43" s="97">
        <v>7.2</v>
      </c>
      <c r="F43" s="97">
        <v>8.9</v>
      </c>
      <c r="G43" s="54">
        <v>6.3</v>
      </c>
      <c r="H43" s="54">
        <v>9</v>
      </c>
      <c r="I43" s="54">
        <v>4.8</v>
      </c>
      <c r="J43" s="54">
        <v>5.6</v>
      </c>
      <c r="K43" s="54">
        <v>4.5</v>
      </c>
      <c r="L43" s="91">
        <v>8.2</v>
      </c>
      <c r="M43" s="169">
        <f t="shared" si="2"/>
        <v>27.299999999999997</v>
      </c>
      <c r="N43" s="165">
        <f t="shared" si="1"/>
        <v>37</v>
      </c>
    </row>
    <row r="44" spans="1:14" ht="13.5" customHeight="1">
      <c r="A44" s="291">
        <v>38</v>
      </c>
      <c r="B44" s="106" t="s">
        <v>67</v>
      </c>
      <c r="C44" s="226" t="s">
        <v>68</v>
      </c>
      <c r="D44" s="97">
        <v>9.1</v>
      </c>
      <c r="E44" s="97">
        <v>8.1</v>
      </c>
      <c r="F44" s="97">
        <v>8</v>
      </c>
      <c r="G44" s="54">
        <v>9.4</v>
      </c>
      <c r="H44" s="54">
        <v>8</v>
      </c>
      <c r="I44" s="54">
        <v>7.3</v>
      </c>
      <c r="J44" s="54">
        <v>2</v>
      </c>
      <c r="K44" s="54">
        <v>3.2</v>
      </c>
      <c r="L44" s="91">
        <v>2.3</v>
      </c>
      <c r="M44" s="169">
        <f t="shared" si="2"/>
        <v>26.6</v>
      </c>
      <c r="N44" s="165">
        <f t="shared" si="1"/>
        <v>38</v>
      </c>
    </row>
    <row r="45" spans="1:14" ht="13.5" customHeight="1">
      <c r="A45" s="291">
        <v>39</v>
      </c>
      <c r="B45" s="106" t="s">
        <v>59</v>
      </c>
      <c r="C45" s="241" t="s">
        <v>32</v>
      </c>
      <c r="D45" s="97">
        <v>5</v>
      </c>
      <c r="E45" s="97">
        <v>4.1</v>
      </c>
      <c r="F45" s="97">
        <v>3</v>
      </c>
      <c r="G45" s="54">
        <v>4.5</v>
      </c>
      <c r="H45" s="54">
        <v>12.6</v>
      </c>
      <c r="I45" s="54">
        <v>4.5</v>
      </c>
      <c r="J45" s="54">
        <v>5.7</v>
      </c>
      <c r="K45" s="54">
        <v>7.4</v>
      </c>
      <c r="L45" s="91">
        <v>6.4</v>
      </c>
      <c r="M45" s="169">
        <f t="shared" si="2"/>
        <v>26.4</v>
      </c>
      <c r="N45" s="165">
        <f t="shared" si="1"/>
        <v>39</v>
      </c>
    </row>
    <row r="46" spans="1:14" ht="13.5" customHeight="1">
      <c r="A46" s="291">
        <v>40</v>
      </c>
      <c r="B46" s="106" t="s">
        <v>73</v>
      </c>
      <c r="C46" s="241" t="s">
        <v>27</v>
      </c>
      <c r="D46" s="97">
        <v>4</v>
      </c>
      <c r="E46" s="97">
        <v>4.1</v>
      </c>
      <c r="F46" s="97">
        <v>3.4</v>
      </c>
      <c r="G46" s="54">
        <v>9.2</v>
      </c>
      <c r="H46" s="54">
        <v>4.2</v>
      </c>
      <c r="I46" s="54">
        <v>8.8</v>
      </c>
      <c r="J46" s="54">
        <v>0.9</v>
      </c>
      <c r="K46" s="54">
        <v>2.7</v>
      </c>
      <c r="L46" s="91">
        <v>6.4</v>
      </c>
      <c r="M46" s="169">
        <f t="shared" si="2"/>
        <v>24.4</v>
      </c>
      <c r="N46" s="165">
        <f t="shared" si="1"/>
        <v>40</v>
      </c>
    </row>
    <row r="47" spans="1:14" ht="13.5" customHeight="1">
      <c r="A47" s="291">
        <v>41</v>
      </c>
      <c r="B47" s="106" t="s">
        <v>69</v>
      </c>
      <c r="C47" s="228" t="s">
        <v>68</v>
      </c>
      <c r="D47" s="97">
        <v>2.3</v>
      </c>
      <c r="E47" s="97">
        <v>7.7</v>
      </c>
      <c r="F47" s="97">
        <v>1.4</v>
      </c>
      <c r="G47" s="54">
        <v>5</v>
      </c>
      <c r="H47" s="54">
        <v>3.8</v>
      </c>
      <c r="I47" s="54">
        <v>4</v>
      </c>
      <c r="J47" s="54">
        <v>1.6</v>
      </c>
      <c r="K47" s="54">
        <v>4.7</v>
      </c>
      <c r="L47" s="91">
        <v>1.2</v>
      </c>
      <c r="M47" s="169">
        <f t="shared" si="2"/>
        <v>17.4</v>
      </c>
      <c r="N47" s="165">
        <f t="shared" si="1"/>
        <v>41</v>
      </c>
    </row>
    <row r="48" spans="1:14" ht="13.5" customHeight="1">
      <c r="A48" s="291">
        <v>42</v>
      </c>
      <c r="B48" s="106" t="s">
        <v>84</v>
      </c>
      <c r="C48" s="228" t="s">
        <v>85</v>
      </c>
      <c r="D48" s="97">
        <v>5.5</v>
      </c>
      <c r="E48" s="97">
        <v>5.4</v>
      </c>
      <c r="F48" s="97">
        <v>5</v>
      </c>
      <c r="G48" s="54">
        <v>5.6</v>
      </c>
      <c r="H48" s="54">
        <v>4.6</v>
      </c>
      <c r="I48" s="54">
        <v>3.2</v>
      </c>
      <c r="J48" s="54">
        <v>5.6</v>
      </c>
      <c r="K48" s="54">
        <v>5.9</v>
      </c>
      <c r="L48" s="91">
        <v>4.9</v>
      </c>
      <c r="M48" s="169">
        <f t="shared" si="2"/>
        <v>17.1</v>
      </c>
      <c r="N48" s="165">
        <f t="shared" si="1"/>
        <v>42</v>
      </c>
    </row>
    <row r="49" spans="1:14" ht="13.5" customHeight="1">
      <c r="A49" s="291">
        <v>43</v>
      </c>
      <c r="B49" s="106" t="s">
        <v>87</v>
      </c>
      <c r="C49" s="228" t="s">
        <v>88</v>
      </c>
      <c r="D49" s="97">
        <v>5</v>
      </c>
      <c r="E49" s="97">
        <v>2.6</v>
      </c>
      <c r="F49" s="97">
        <v>4.6</v>
      </c>
      <c r="G49" s="54">
        <v>5</v>
      </c>
      <c r="H49" s="54">
        <v>4.9</v>
      </c>
      <c r="I49" s="54">
        <v>4.7</v>
      </c>
      <c r="J49" s="54">
        <v>5.9</v>
      </c>
      <c r="K49" s="54">
        <v>5.3</v>
      </c>
      <c r="L49" s="91">
        <v>5.4</v>
      </c>
      <c r="M49" s="169">
        <f t="shared" si="2"/>
        <v>16.6</v>
      </c>
      <c r="N49" s="165">
        <f t="shared" si="1"/>
        <v>43</v>
      </c>
    </row>
    <row r="50" spans="1:14" ht="13.5" customHeight="1">
      <c r="A50" s="291">
        <v>44</v>
      </c>
      <c r="B50" s="106" t="s">
        <v>89</v>
      </c>
      <c r="C50" s="227" t="s">
        <v>88</v>
      </c>
      <c r="D50" s="97">
        <v>4</v>
      </c>
      <c r="E50" s="97">
        <v>3.5</v>
      </c>
      <c r="F50" s="97">
        <v>2.5</v>
      </c>
      <c r="G50" s="54">
        <v>4</v>
      </c>
      <c r="H50" s="54">
        <v>1.9</v>
      </c>
      <c r="I50" s="54">
        <v>1.6</v>
      </c>
      <c r="J50" s="54">
        <v>3.3</v>
      </c>
      <c r="K50" s="54">
        <v>2.9</v>
      </c>
      <c r="L50" s="91">
        <v>2.1</v>
      </c>
      <c r="M50" s="169">
        <f t="shared" si="2"/>
        <v>11.5</v>
      </c>
      <c r="N50" s="165">
        <f t="shared" si="1"/>
        <v>44</v>
      </c>
    </row>
    <row r="51" spans="1:14" ht="13.5" customHeight="1">
      <c r="A51" s="291">
        <v>45</v>
      </c>
      <c r="B51" s="250" t="s">
        <v>53</v>
      </c>
      <c r="C51" s="228" t="s">
        <v>58</v>
      </c>
      <c r="D51" s="97">
        <v>1.7</v>
      </c>
      <c r="E51" s="97">
        <v>0</v>
      </c>
      <c r="F51" s="97">
        <v>0</v>
      </c>
      <c r="G51" s="54">
        <v>2.5</v>
      </c>
      <c r="H51" s="54">
        <v>3.5</v>
      </c>
      <c r="I51" s="54">
        <v>4</v>
      </c>
      <c r="J51" s="54">
        <v>0</v>
      </c>
      <c r="K51" s="54">
        <v>0</v>
      </c>
      <c r="L51" s="91">
        <v>0</v>
      </c>
      <c r="M51" s="169">
        <f t="shared" si="2"/>
        <v>10</v>
      </c>
      <c r="N51" s="165">
        <f t="shared" si="1"/>
        <v>45</v>
      </c>
    </row>
    <row r="52" spans="1:14" ht="13.5" customHeight="1">
      <c r="A52" s="291">
        <v>46</v>
      </c>
      <c r="B52" s="106" t="s">
        <v>86</v>
      </c>
      <c r="C52" s="228" t="s">
        <v>85</v>
      </c>
      <c r="D52" s="97">
        <v>2.3</v>
      </c>
      <c r="E52" s="97">
        <v>2.5</v>
      </c>
      <c r="F52" s="97">
        <v>2</v>
      </c>
      <c r="G52" s="54">
        <v>3.1</v>
      </c>
      <c r="H52" s="54">
        <v>2.3</v>
      </c>
      <c r="I52" s="54">
        <v>1.6</v>
      </c>
      <c r="J52" s="54">
        <v>2.7</v>
      </c>
      <c r="K52" s="54">
        <v>1.9</v>
      </c>
      <c r="L52" s="91">
        <v>1.8</v>
      </c>
      <c r="M52" s="169">
        <f t="shared" si="2"/>
        <v>8.3</v>
      </c>
      <c r="N52" s="165">
        <f t="shared" si="1"/>
        <v>46</v>
      </c>
    </row>
    <row r="53" spans="1:14" ht="13.5" customHeight="1">
      <c r="A53" s="291">
        <v>47</v>
      </c>
      <c r="B53" s="106" t="s">
        <v>83</v>
      </c>
      <c r="C53" s="230" t="s">
        <v>68</v>
      </c>
      <c r="D53" s="97">
        <v>4</v>
      </c>
      <c r="E53" s="97">
        <v>2.7</v>
      </c>
      <c r="F53" s="97">
        <v>0.7</v>
      </c>
      <c r="G53" s="54">
        <v>1.4</v>
      </c>
      <c r="H53" s="54">
        <v>1.1</v>
      </c>
      <c r="I53" s="54">
        <v>1.2</v>
      </c>
      <c r="J53" s="54">
        <v>0</v>
      </c>
      <c r="K53" s="54">
        <v>0</v>
      </c>
      <c r="L53" s="91">
        <v>0</v>
      </c>
      <c r="M53" s="169">
        <f t="shared" si="2"/>
        <v>8.1</v>
      </c>
      <c r="N53" s="165">
        <f t="shared" si="1"/>
        <v>47</v>
      </c>
    </row>
    <row r="54" spans="1:14" ht="13.5" customHeight="1">
      <c r="A54" s="291">
        <v>48</v>
      </c>
      <c r="B54" s="296" t="s">
        <v>82</v>
      </c>
      <c r="C54" s="230" t="s">
        <v>68</v>
      </c>
      <c r="D54" s="97">
        <v>0.9</v>
      </c>
      <c r="E54" s="97">
        <v>3.7</v>
      </c>
      <c r="F54" s="97">
        <v>0.9</v>
      </c>
      <c r="G54" s="54">
        <v>0.8</v>
      </c>
      <c r="H54" s="54">
        <v>1.4</v>
      </c>
      <c r="I54" s="54">
        <v>0.7</v>
      </c>
      <c r="J54" s="54">
        <v>0</v>
      </c>
      <c r="K54" s="54">
        <v>0</v>
      </c>
      <c r="L54" s="91">
        <v>0</v>
      </c>
      <c r="M54" s="169">
        <f t="shared" si="2"/>
        <v>6</v>
      </c>
      <c r="N54" s="165">
        <f t="shared" si="1"/>
        <v>48</v>
      </c>
    </row>
    <row r="55" spans="1:14" ht="13.5" customHeight="1">
      <c r="A55" s="291">
        <v>49</v>
      </c>
      <c r="B55" s="283" t="s">
        <v>61</v>
      </c>
      <c r="C55" s="242" t="s">
        <v>32</v>
      </c>
      <c r="D55" s="238">
        <v>0</v>
      </c>
      <c r="E55" s="238">
        <v>0</v>
      </c>
      <c r="F55" s="238">
        <v>0</v>
      </c>
      <c r="G55" s="239"/>
      <c r="H55" s="239"/>
      <c r="I55" s="239"/>
      <c r="J55" s="239"/>
      <c r="K55" s="239"/>
      <c r="L55" s="240"/>
      <c r="M55" s="169">
        <f t="shared" si="2"/>
        <v>0</v>
      </c>
      <c r="N55" s="165">
        <f t="shared" si="1"/>
        <v>49</v>
      </c>
    </row>
    <row r="56" spans="1:14" ht="13.5" customHeight="1">
      <c r="A56" s="291">
        <v>50</v>
      </c>
      <c r="B56" s="283" t="s">
        <v>37</v>
      </c>
      <c r="C56" s="242" t="s">
        <v>32</v>
      </c>
      <c r="D56" s="238">
        <v>0</v>
      </c>
      <c r="E56" s="238">
        <v>0</v>
      </c>
      <c r="F56" s="238">
        <v>0</v>
      </c>
      <c r="G56" s="239"/>
      <c r="H56" s="239"/>
      <c r="I56" s="239"/>
      <c r="J56" s="239"/>
      <c r="K56" s="239"/>
      <c r="L56" s="240"/>
      <c r="M56" s="169">
        <f t="shared" si="2"/>
        <v>0</v>
      </c>
      <c r="N56" s="165">
        <f t="shared" si="1"/>
        <v>49</v>
      </c>
    </row>
    <row r="57" spans="1:14" ht="13.5" customHeight="1">
      <c r="A57" s="291">
        <v>51</v>
      </c>
      <c r="B57" s="283" t="s">
        <v>45</v>
      </c>
      <c r="C57" s="242" t="s">
        <v>32</v>
      </c>
      <c r="D57" s="238">
        <v>0</v>
      </c>
      <c r="E57" s="238">
        <v>0</v>
      </c>
      <c r="F57" s="238">
        <v>0</v>
      </c>
      <c r="G57" s="239"/>
      <c r="H57" s="239"/>
      <c r="I57" s="239"/>
      <c r="J57" s="239"/>
      <c r="K57" s="239"/>
      <c r="L57" s="240"/>
      <c r="M57" s="169">
        <f t="shared" si="2"/>
        <v>0</v>
      </c>
      <c r="N57" s="165">
        <f t="shared" si="1"/>
        <v>49</v>
      </c>
    </row>
    <row r="58" spans="1:14" ht="13.5" customHeight="1">
      <c r="A58" s="291">
        <v>52</v>
      </c>
      <c r="B58" s="283" t="s">
        <v>62</v>
      </c>
      <c r="C58" s="242" t="s">
        <v>32</v>
      </c>
      <c r="D58" s="238">
        <v>0</v>
      </c>
      <c r="E58" s="238">
        <v>0</v>
      </c>
      <c r="F58" s="238">
        <v>0</v>
      </c>
      <c r="G58" s="239"/>
      <c r="H58" s="239"/>
      <c r="I58" s="239"/>
      <c r="J58" s="239"/>
      <c r="K58" s="239"/>
      <c r="L58" s="240"/>
      <c r="M58" s="169">
        <f t="shared" si="2"/>
        <v>0</v>
      </c>
      <c r="N58" s="165">
        <f t="shared" si="1"/>
        <v>49</v>
      </c>
    </row>
    <row r="59" spans="1:14" ht="13.5" customHeight="1">
      <c r="A59" s="291">
        <v>53</v>
      </c>
      <c r="B59" s="284" t="s">
        <v>74</v>
      </c>
      <c r="C59" s="248" t="s">
        <v>31</v>
      </c>
      <c r="D59" s="238">
        <v>0</v>
      </c>
      <c r="E59" s="238">
        <v>0</v>
      </c>
      <c r="F59" s="238">
        <v>0</v>
      </c>
      <c r="G59" s="239"/>
      <c r="H59" s="239"/>
      <c r="I59" s="239"/>
      <c r="J59" s="239"/>
      <c r="K59" s="239"/>
      <c r="L59" s="240"/>
      <c r="M59" s="169">
        <f t="shared" si="2"/>
        <v>0</v>
      </c>
      <c r="N59" s="165">
        <f t="shared" si="1"/>
        <v>49</v>
      </c>
    </row>
    <row r="60" spans="1:14" ht="13.5" customHeight="1" thickBot="1">
      <c r="A60" s="292">
        <v>54</v>
      </c>
      <c r="B60" s="147"/>
      <c r="C60" s="148"/>
      <c r="D60" s="244">
        <v>0</v>
      </c>
      <c r="E60" s="244">
        <v>0</v>
      </c>
      <c r="F60" s="244">
        <v>0</v>
      </c>
      <c r="G60" s="245"/>
      <c r="H60" s="245"/>
      <c r="I60" s="245"/>
      <c r="J60" s="245"/>
      <c r="K60" s="245"/>
      <c r="L60" s="246"/>
      <c r="M60" s="170">
        <f t="shared" si="2"/>
        <v>0</v>
      </c>
      <c r="N60" s="263">
        <f t="shared" si="1"/>
        <v>49</v>
      </c>
    </row>
    <row r="61" spans="3:5" ht="13.5" customHeight="1">
      <c r="C61" s="182"/>
      <c r="D61" s="57"/>
      <c r="E61" s="58"/>
    </row>
    <row r="62" spans="3:5" ht="14.25" customHeight="1">
      <c r="C62" s="38"/>
      <c r="D62" s="39"/>
      <c r="E62" s="59"/>
    </row>
    <row r="63" spans="2:13" ht="15">
      <c r="B63" s="297" t="s">
        <v>23</v>
      </c>
      <c r="C63" s="297"/>
      <c r="D63" s="59"/>
      <c r="I63" s="298" t="s">
        <v>14</v>
      </c>
      <c r="J63" s="298"/>
      <c r="K63" s="298"/>
      <c r="L63" s="298"/>
      <c r="M63" s="298"/>
    </row>
    <row r="64" spans="6:7" ht="13.5" customHeight="1">
      <c r="F64" s="59"/>
      <c r="G64" s="59"/>
    </row>
    <row r="65" spans="3:5" ht="13.5" customHeight="1">
      <c r="C65" s="38"/>
      <c r="D65" s="57"/>
      <c r="E65" s="58"/>
    </row>
    <row r="66" spans="3:5" ht="13.5" customHeight="1">
      <c r="C66" s="38"/>
      <c r="D66" s="57"/>
      <c r="E66" s="58"/>
    </row>
    <row r="67" spans="3:11" ht="13.5" customHeight="1">
      <c r="C67" s="304" t="s">
        <v>21</v>
      </c>
      <c r="D67" s="304"/>
      <c r="E67" s="304"/>
      <c r="F67" s="304"/>
      <c r="G67" s="304"/>
      <c r="H67" s="304"/>
      <c r="I67" s="304"/>
      <c r="J67" s="304"/>
      <c r="K67" s="304"/>
    </row>
    <row r="68" spans="1:14" ht="13.5" customHeight="1">
      <c r="A68" s="116"/>
      <c r="B68" s="117"/>
      <c r="C68" s="118"/>
      <c r="D68" s="119"/>
      <c r="E68" s="120"/>
      <c r="F68" s="116"/>
      <c r="G68" s="116"/>
      <c r="H68" s="116"/>
      <c r="I68" s="116"/>
      <c r="J68" s="116"/>
      <c r="K68" s="116"/>
      <c r="L68" s="116"/>
      <c r="M68" s="116"/>
      <c r="N68" s="116"/>
    </row>
    <row r="69" spans="1:14" ht="13.5" customHeight="1">
      <c r="A69" s="116"/>
      <c r="B69" s="121"/>
      <c r="C69" s="303" t="s">
        <v>9</v>
      </c>
      <c r="D69" s="303"/>
      <c r="E69" s="122"/>
      <c r="F69" s="122"/>
      <c r="G69" s="302" t="s">
        <v>7</v>
      </c>
      <c r="H69" s="302"/>
      <c r="I69" s="302"/>
      <c r="J69" s="116"/>
      <c r="K69" s="116"/>
      <c r="L69" s="116"/>
      <c r="M69" s="116"/>
      <c r="N69" s="116"/>
    </row>
    <row r="70" spans="1:14" ht="13.5" customHeight="1" thickBot="1">
      <c r="A70" s="116"/>
      <c r="B70" s="121"/>
      <c r="C70" s="116"/>
      <c r="D70" s="116"/>
      <c r="E70" s="122"/>
      <c r="F70" s="122"/>
      <c r="G70" s="122"/>
      <c r="H70" s="122"/>
      <c r="I70" s="122"/>
      <c r="J70" s="116"/>
      <c r="K70" s="116"/>
      <c r="L70" s="116"/>
      <c r="M70" s="116"/>
      <c r="N70" s="116"/>
    </row>
    <row r="71" spans="1:14" ht="13.5" customHeight="1" thickBot="1">
      <c r="A71" s="116"/>
      <c r="B71" s="128" t="s">
        <v>2</v>
      </c>
      <c r="C71" s="174" t="s">
        <v>0</v>
      </c>
      <c r="D71" s="176">
        <v>1</v>
      </c>
      <c r="E71" s="177">
        <v>2</v>
      </c>
      <c r="F71" s="177">
        <v>3</v>
      </c>
      <c r="G71" s="177">
        <v>4</v>
      </c>
      <c r="H71" s="177">
        <v>5</v>
      </c>
      <c r="I71" s="177">
        <v>6</v>
      </c>
      <c r="J71" s="177">
        <v>7</v>
      </c>
      <c r="K71" s="177">
        <v>8</v>
      </c>
      <c r="L71" s="178">
        <v>9</v>
      </c>
      <c r="M71" s="175" t="s">
        <v>3</v>
      </c>
      <c r="N71" s="127" t="s">
        <v>5</v>
      </c>
    </row>
    <row r="72" spans="1:14" ht="13.5" customHeight="1">
      <c r="A72" s="116"/>
      <c r="B72" s="264" t="s">
        <v>53</v>
      </c>
      <c r="C72" s="260" t="s">
        <v>58</v>
      </c>
      <c r="D72" s="210">
        <v>1.7</v>
      </c>
      <c r="E72" s="210">
        <v>0</v>
      </c>
      <c r="F72" s="210">
        <v>0</v>
      </c>
      <c r="G72" s="95">
        <v>2.5</v>
      </c>
      <c r="H72" s="95">
        <v>3.5</v>
      </c>
      <c r="I72" s="95">
        <v>4</v>
      </c>
      <c r="J72" s="95">
        <v>0</v>
      </c>
      <c r="K72" s="95">
        <v>0</v>
      </c>
      <c r="L72" s="265">
        <v>0</v>
      </c>
      <c r="M72" s="180">
        <f>LARGE(D72:L72,1)+LARGE(D72:L72,2)+LARGE(D72:L72,3)</f>
        <v>10</v>
      </c>
      <c r="N72" s="130"/>
    </row>
    <row r="73" spans="1:14" ht="13.5" customHeight="1">
      <c r="A73" s="116"/>
      <c r="B73" s="266" t="s">
        <v>56</v>
      </c>
      <c r="C73" s="230" t="s">
        <v>58</v>
      </c>
      <c r="D73" s="97">
        <v>10.5</v>
      </c>
      <c r="E73" s="97">
        <v>9.3</v>
      </c>
      <c r="F73" s="97">
        <v>3.4</v>
      </c>
      <c r="G73" s="53">
        <v>3.2</v>
      </c>
      <c r="H73" s="53">
        <v>10.3</v>
      </c>
      <c r="I73" s="53">
        <v>5</v>
      </c>
      <c r="J73" s="53">
        <v>2.1</v>
      </c>
      <c r="K73" s="53">
        <v>0</v>
      </c>
      <c r="L73" s="267">
        <v>0</v>
      </c>
      <c r="M73" s="181">
        <f>LARGE(D73:L73,1)+LARGE(D73:L73,2)+LARGE(D73:L73,3)</f>
        <v>30.1</v>
      </c>
      <c r="N73" s="194"/>
    </row>
    <row r="74" spans="1:14" ht="13.5" customHeight="1" thickBot="1">
      <c r="A74" s="116"/>
      <c r="B74" s="147"/>
      <c r="C74" s="37"/>
      <c r="D74" s="55">
        <v>0</v>
      </c>
      <c r="E74" s="55">
        <v>0</v>
      </c>
      <c r="F74" s="55">
        <v>0</v>
      </c>
      <c r="G74" s="56"/>
      <c r="H74" s="56"/>
      <c r="I74" s="56"/>
      <c r="J74" s="56"/>
      <c r="K74" s="56"/>
      <c r="L74" s="205"/>
      <c r="M74" s="170">
        <f>LARGE(D74:L74,1)+LARGE(D74:L74,2)+LARGE(D74:L74,3)</f>
        <v>0</v>
      </c>
      <c r="N74" s="131"/>
    </row>
    <row r="75" spans="1:14" ht="13.5" customHeight="1" thickBot="1">
      <c r="A75" s="172"/>
      <c r="B75" s="171"/>
      <c r="C75" s="125"/>
      <c r="D75" s="124"/>
      <c r="E75" s="124"/>
      <c r="F75" s="124"/>
      <c r="G75" s="124"/>
      <c r="H75" s="129"/>
      <c r="I75" s="129"/>
      <c r="J75" s="129"/>
      <c r="K75" s="124"/>
      <c r="L75" s="166" t="s">
        <v>10</v>
      </c>
      <c r="M75" s="129">
        <f>SUM(M72:M74)</f>
        <v>40.1</v>
      </c>
      <c r="N75" s="132">
        <v>5</v>
      </c>
    </row>
    <row r="76" spans="1:14" ht="13.5" customHeight="1">
      <c r="A76" s="116"/>
      <c r="B76" s="285" t="s">
        <v>24</v>
      </c>
      <c r="C76" s="260" t="s">
        <v>18</v>
      </c>
      <c r="D76" s="210">
        <v>4.9</v>
      </c>
      <c r="E76" s="210">
        <v>3.7</v>
      </c>
      <c r="F76" s="210">
        <v>15.6</v>
      </c>
      <c r="G76" s="95">
        <v>6.8</v>
      </c>
      <c r="H76" s="95">
        <v>15</v>
      </c>
      <c r="I76" s="95">
        <v>14.5</v>
      </c>
      <c r="J76" s="95">
        <v>11.3</v>
      </c>
      <c r="K76" s="95">
        <v>14</v>
      </c>
      <c r="L76" s="265">
        <v>14.2</v>
      </c>
      <c r="M76" s="180">
        <f>LARGE(D76:L76,1)+LARGE(D76:L76,2)+LARGE(D76:L76,3)</f>
        <v>45.1</v>
      </c>
      <c r="N76" s="130"/>
    </row>
    <row r="77" spans="1:14" ht="13.5" customHeight="1">
      <c r="A77" s="116"/>
      <c r="B77" s="269" t="s">
        <v>35</v>
      </c>
      <c r="C77" s="230" t="s">
        <v>32</v>
      </c>
      <c r="D77" s="97">
        <v>12.7</v>
      </c>
      <c r="E77" s="97">
        <v>13.4</v>
      </c>
      <c r="F77" s="97">
        <v>12.9</v>
      </c>
      <c r="G77" s="53">
        <v>15.2</v>
      </c>
      <c r="H77" s="53">
        <v>6</v>
      </c>
      <c r="I77" s="53">
        <v>15.3</v>
      </c>
      <c r="J77" s="53">
        <v>5.2</v>
      </c>
      <c r="K77" s="53">
        <v>4.6</v>
      </c>
      <c r="L77" s="267">
        <v>6.1</v>
      </c>
      <c r="M77" s="181">
        <f>LARGE(D77:L77,1)+LARGE(D77:L77,2)+LARGE(D77:L77,3)</f>
        <v>43.9</v>
      </c>
      <c r="N77" s="131"/>
    </row>
    <row r="78" spans="1:14" ht="13.5" customHeight="1" thickBot="1">
      <c r="A78" s="116"/>
      <c r="B78" s="270" t="s">
        <v>39</v>
      </c>
      <c r="C78" s="262" t="s">
        <v>32</v>
      </c>
      <c r="D78" s="55">
        <v>10.4</v>
      </c>
      <c r="E78" s="55">
        <v>9.7</v>
      </c>
      <c r="F78" s="55">
        <v>6</v>
      </c>
      <c r="G78" s="56">
        <v>11.4</v>
      </c>
      <c r="H78" s="56">
        <v>11.8</v>
      </c>
      <c r="I78" s="56">
        <v>13.8</v>
      </c>
      <c r="J78" s="56">
        <v>12.9</v>
      </c>
      <c r="K78" s="56">
        <v>4.9</v>
      </c>
      <c r="L78" s="205">
        <v>10.4</v>
      </c>
      <c r="M78" s="170">
        <f>LARGE(D78:L78,1)+LARGE(D78:L78,2)+LARGE(D78:L78,3)</f>
        <v>38.5</v>
      </c>
      <c r="N78" s="131"/>
    </row>
    <row r="79" spans="1:14" ht="13.5" customHeight="1" thickBot="1">
      <c r="A79" s="172"/>
      <c r="B79" s="171"/>
      <c r="C79" s="125"/>
      <c r="D79" s="124"/>
      <c r="E79" s="124"/>
      <c r="F79" s="124"/>
      <c r="G79" s="124"/>
      <c r="H79" s="129"/>
      <c r="I79" s="129"/>
      <c r="J79" s="129"/>
      <c r="K79" s="124"/>
      <c r="L79" s="166" t="s">
        <v>10</v>
      </c>
      <c r="M79" s="191">
        <f>SUM(M76:M78)</f>
        <v>127.5</v>
      </c>
      <c r="N79" s="132">
        <v>3</v>
      </c>
    </row>
    <row r="80" spans="1:14" ht="13.5" customHeight="1">
      <c r="A80" s="116"/>
      <c r="B80" s="268" t="s">
        <v>28</v>
      </c>
      <c r="C80" s="286" t="s">
        <v>17</v>
      </c>
      <c r="D80" s="210">
        <v>13.2</v>
      </c>
      <c r="E80" s="210">
        <v>13.1</v>
      </c>
      <c r="F80" s="210">
        <v>15.4</v>
      </c>
      <c r="G80" s="95">
        <v>16</v>
      </c>
      <c r="H80" s="95">
        <v>7.1</v>
      </c>
      <c r="I80" s="95">
        <v>3.5</v>
      </c>
      <c r="J80" s="95">
        <v>14</v>
      </c>
      <c r="K80" s="95">
        <v>16.4</v>
      </c>
      <c r="L80" s="265">
        <v>10.7</v>
      </c>
      <c r="M80" s="213">
        <f>LARGE(D80:L80,1)+LARGE(D80:L80,2)+LARGE(D80:L80,3)</f>
        <v>47.8</v>
      </c>
      <c r="N80" s="131"/>
    </row>
    <row r="81" spans="1:14" ht="13.5" customHeight="1">
      <c r="A81" s="116"/>
      <c r="B81" s="106" t="s">
        <v>71</v>
      </c>
      <c r="C81" s="230" t="s">
        <v>17</v>
      </c>
      <c r="D81" s="97">
        <v>13.2</v>
      </c>
      <c r="E81" s="97">
        <v>13.3</v>
      </c>
      <c r="F81" s="97">
        <v>12.5</v>
      </c>
      <c r="G81" s="54">
        <v>13.8</v>
      </c>
      <c r="H81" s="54">
        <v>15.7</v>
      </c>
      <c r="I81" s="54">
        <v>10.4</v>
      </c>
      <c r="J81" s="54">
        <v>14.6</v>
      </c>
      <c r="K81" s="54">
        <v>12.7</v>
      </c>
      <c r="L81" s="218">
        <v>9</v>
      </c>
      <c r="M81" s="214">
        <f>LARGE(D81:L81,1)+LARGE(D81:L81,2)+LARGE(D81:L81,3)</f>
        <v>44.099999999999994</v>
      </c>
      <c r="N81" s="131"/>
    </row>
    <row r="82" spans="1:14" ht="13.5" customHeight="1" thickBot="1">
      <c r="A82" s="116"/>
      <c r="B82" s="147" t="s">
        <v>40</v>
      </c>
      <c r="C82" s="233" t="s">
        <v>27</v>
      </c>
      <c r="D82" s="55">
        <v>11.6</v>
      </c>
      <c r="E82" s="55">
        <v>12</v>
      </c>
      <c r="F82" s="55">
        <v>4.9</v>
      </c>
      <c r="G82" s="56">
        <v>14.5</v>
      </c>
      <c r="H82" s="56">
        <v>15.1</v>
      </c>
      <c r="I82" s="56">
        <v>6.3</v>
      </c>
      <c r="J82" s="56">
        <v>14.7</v>
      </c>
      <c r="K82" s="56">
        <v>9.8</v>
      </c>
      <c r="L82" s="205">
        <v>12.6</v>
      </c>
      <c r="M82" s="203">
        <f>LARGE(D82:L82,1)+LARGE(D82:L82,2)+LARGE(D82:L82,3)</f>
        <v>44.3</v>
      </c>
      <c r="N82" s="131"/>
    </row>
    <row r="83" spans="1:14" ht="13.5" customHeight="1" thickBot="1">
      <c r="A83" s="172"/>
      <c r="B83" s="171"/>
      <c r="C83" s="125"/>
      <c r="D83" s="124"/>
      <c r="E83" s="124"/>
      <c r="F83" s="124"/>
      <c r="G83" s="124"/>
      <c r="H83" s="129"/>
      <c r="I83" s="129"/>
      <c r="J83" s="129"/>
      <c r="K83" s="124"/>
      <c r="L83" s="166" t="s">
        <v>10</v>
      </c>
      <c r="M83" s="133">
        <f>SUM(M80:M82)</f>
        <v>136.2</v>
      </c>
      <c r="N83" s="132">
        <v>2</v>
      </c>
    </row>
    <row r="84" spans="1:14" ht="13.5" customHeight="1">
      <c r="A84" s="116"/>
      <c r="B84" s="272" t="s">
        <v>81</v>
      </c>
      <c r="C84" s="225" t="s">
        <v>19</v>
      </c>
      <c r="D84" s="210">
        <v>8.5</v>
      </c>
      <c r="E84" s="210">
        <v>8.1</v>
      </c>
      <c r="F84" s="210">
        <v>14.3</v>
      </c>
      <c r="G84" s="215">
        <v>14.9</v>
      </c>
      <c r="H84" s="215">
        <v>17.5</v>
      </c>
      <c r="I84" s="215">
        <v>13.8</v>
      </c>
      <c r="J84" s="215">
        <v>12.3</v>
      </c>
      <c r="K84" s="215">
        <v>17.8</v>
      </c>
      <c r="L84" s="216">
        <v>15.9</v>
      </c>
      <c r="M84" s="52">
        <f>LARGE(D84:L84,1)+LARGE(D84:L84,2)+LARGE(D84:L84,3)</f>
        <v>51.199999999999996</v>
      </c>
      <c r="N84" s="130"/>
    </row>
    <row r="85" spans="1:14" ht="13.5" customHeight="1">
      <c r="A85" s="116"/>
      <c r="B85" s="273" t="s">
        <v>50</v>
      </c>
      <c r="C85" s="226" t="s">
        <v>19</v>
      </c>
      <c r="D85" s="97">
        <v>17</v>
      </c>
      <c r="E85" s="97">
        <v>14.8</v>
      </c>
      <c r="F85" s="97">
        <v>18</v>
      </c>
      <c r="G85" s="54">
        <v>14.6</v>
      </c>
      <c r="H85" s="54">
        <v>17.2</v>
      </c>
      <c r="I85" s="54">
        <v>18.6</v>
      </c>
      <c r="J85" s="54">
        <v>17.8</v>
      </c>
      <c r="K85" s="54">
        <v>13</v>
      </c>
      <c r="L85" s="218">
        <v>17.3</v>
      </c>
      <c r="M85" s="52">
        <f>LARGE(D85:L85,1)+LARGE(D85:L85,2)+LARGE(D85:L85,3)</f>
        <v>54.400000000000006</v>
      </c>
      <c r="N85" s="131"/>
    </row>
    <row r="86" spans="1:14" ht="13.5" customHeight="1" thickBot="1">
      <c r="A86" s="116"/>
      <c r="B86" s="274" t="s">
        <v>38</v>
      </c>
      <c r="C86" s="287" t="s">
        <v>31</v>
      </c>
      <c r="D86" s="55">
        <v>16.6</v>
      </c>
      <c r="E86" s="55">
        <v>11.8</v>
      </c>
      <c r="F86" s="55">
        <v>2.8</v>
      </c>
      <c r="G86" s="56">
        <v>13</v>
      </c>
      <c r="H86" s="56">
        <v>6.8</v>
      </c>
      <c r="I86" s="56">
        <v>11.6</v>
      </c>
      <c r="J86" s="56">
        <v>7.8</v>
      </c>
      <c r="K86" s="56">
        <v>15.5</v>
      </c>
      <c r="L86" s="205">
        <v>15.9</v>
      </c>
      <c r="M86" s="52">
        <f>LARGE(D86:L86,1)+LARGE(D86:L86,2)+LARGE(D86:L86,3)</f>
        <v>48</v>
      </c>
      <c r="N86" s="131"/>
    </row>
    <row r="87" spans="1:14" ht="13.5" customHeight="1" thickBot="1">
      <c r="A87" s="172"/>
      <c r="B87" s="171"/>
      <c r="C87" s="125"/>
      <c r="D87" s="124"/>
      <c r="E87" s="124"/>
      <c r="F87" s="124"/>
      <c r="G87" s="124"/>
      <c r="H87" s="124"/>
      <c r="I87" s="124"/>
      <c r="J87" s="124"/>
      <c r="K87" s="124"/>
      <c r="L87" s="166" t="s">
        <v>10</v>
      </c>
      <c r="M87" s="133">
        <f>SUM(M84:M86)</f>
        <v>153.6</v>
      </c>
      <c r="N87" s="132">
        <v>1</v>
      </c>
    </row>
    <row r="88" spans="1:14" ht="13.5" customHeight="1">
      <c r="A88" s="116"/>
      <c r="B88" s="275" t="s">
        <v>84</v>
      </c>
      <c r="C88" s="276" t="s">
        <v>85</v>
      </c>
      <c r="D88" s="210">
        <v>5.5</v>
      </c>
      <c r="E88" s="210">
        <v>5.4</v>
      </c>
      <c r="F88" s="210">
        <v>5</v>
      </c>
      <c r="G88" s="215">
        <v>5.6</v>
      </c>
      <c r="H88" s="215">
        <v>4.6</v>
      </c>
      <c r="I88" s="215">
        <v>3.2</v>
      </c>
      <c r="J88" s="215">
        <v>5.6</v>
      </c>
      <c r="K88" s="215">
        <v>5.9</v>
      </c>
      <c r="L88" s="216">
        <v>4.9</v>
      </c>
      <c r="M88" s="97">
        <f>LARGE(D88:L88,1)+LARGE(D88:L88,2)+LARGE(D88:L88,3)</f>
        <v>17.1</v>
      </c>
      <c r="N88" s="131"/>
    </row>
    <row r="89" spans="1:14" ht="13.5" customHeight="1">
      <c r="A89" s="116"/>
      <c r="B89" s="217" t="s">
        <v>87</v>
      </c>
      <c r="C89" s="231" t="s">
        <v>88</v>
      </c>
      <c r="D89" s="97">
        <v>5</v>
      </c>
      <c r="E89" s="97">
        <v>2.6</v>
      </c>
      <c r="F89" s="97">
        <v>4.6</v>
      </c>
      <c r="G89" s="54">
        <v>5</v>
      </c>
      <c r="H89" s="54">
        <v>4.9</v>
      </c>
      <c r="I89" s="54">
        <v>4.7</v>
      </c>
      <c r="J89" s="54">
        <v>5.9</v>
      </c>
      <c r="K89" s="54">
        <v>5.3</v>
      </c>
      <c r="L89" s="218">
        <v>5.4</v>
      </c>
      <c r="M89" s="97">
        <f>LARGE(D89:L89,1)+LARGE(D89:L89,2)+LARGE(D89:L89,3)</f>
        <v>16.6</v>
      </c>
      <c r="N89" s="131"/>
    </row>
    <row r="90" spans="1:14" ht="13.5" customHeight="1" thickBot="1">
      <c r="A90" s="116"/>
      <c r="B90" s="147" t="s">
        <v>89</v>
      </c>
      <c r="C90" s="233" t="s">
        <v>88</v>
      </c>
      <c r="D90" s="144">
        <v>4</v>
      </c>
      <c r="E90" s="55">
        <v>3.5</v>
      </c>
      <c r="F90" s="55">
        <v>2.5</v>
      </c>
      <c r="G90" s="56">
        <v>4</v>
      </c>
      <c r="H90" s="56">
        <v>1.9</v>
      </c>
      <c r="I90" s="56">
        <v>1.6</v>
      </c>
      <c r="J90" s="56">
        <v>3.3</v>
      </c>
      <c r="K90" s="56">
        <v>2.9</v>
      </c>
      <c r="L90" s="205">
        <v>2.1</v>
      </c>
      <c r="M90" s="97">
        <f>LARGE(D90:L90,1)+LARGE(D90:L90,2)+LARGE(D90:L90,3)</f>
        <v>11.5</v>
      </c>
      <c r="N90" s="131"/>
    </row>
    <row r="91" spans="1:14" ht="13.5" customHeight="1" thickBot="1">
      <c r="A91" s="172"/>
      <c r="B91" s="173"/>
      <c r="C91" s="126"/>
      <c r="D91" s="122"/>
      <c r="E91" s="122"/>
      <c r="F91" s="122"/>
      <c r="G91" s="122"/>
      <c r="H91" s="122"/>
      <c r="I91" s="122"/>
      <c r="J91" s="122"/>
      <c r="K91" s="122"/>
      <c r="L91" s="167" t="s">
        <v>10</v>
      </c>
      <c r="M91" s="138">
        <f>SUM(M88:M90)</f>
        <v>45.2</v>
      </c>
      <c r="N91" s="131">
        <v>4</v>
      </c>
    </row>
    <row r="92" spans="1:14" ht="13.5" customHeight="1">
      <c r="A92" s="116"/>
      <c r="B92" s="103"/>
      <c r="C92" s="137"/>
      <c r="D92" s="210">
        <v>0</v>
      </c>
      <c r="E92" s="210">
        <v>0</v>
      </c>
      <c r="F92" s="210">
        <v>0</v>
      </c>
      <c r="G92" s="215"/>
      <c r="H92" s="215"/>
      <c r="I92" s="215"/>
      <c r="J92" s="215"/>
      <c r="K92" s="215"/>
      <c r="L92" s="216"/>
      <c r="M92" s="168">
        <f>LARGE(D92:L92,1)+LARGE(D92:L92,2)+LARGE(D92:L92,3)</f>
        <v>0</v>
      </c>
      <c r="N92" s="130"/>
    </row>
    <row r="93" spans="1:14" ht="13.5" customHeight="1">
      <c r="A93" s="116"/>
      <c r="B93" s="217"/>
      <c r="C93" s="36"/>
      <c r="D93" s="97">
        <v>0</v>
      </c>
      <c r="E93" s="97">
        <v>0</v>
      </c>
      <c r="F93" s="97">
        <v>0</v>
      </c>
      <c r="G93" s="54"/>
      <c r="H93" s="54"/>
      <c r="I93" s="54"/>
      <c r="J93" s="54"/>
      <c r="K93" s="54"/>
      <c r="L93" s="218"/>
      <c r="M93" s="169">
        <f>LARGE(D93:L93,1)+LARGE(D93:L93,2)+LARGE(D93:L93,3)</f>
        <v>0</v>
      </c>
      <c r="N93" s="131"/>
    </row>
    <row r="94" spans="1:14" ht="13.5" customHeight="1" thickBot="1">
      <c r="A94" s="116"/>
      <c r="B94" s="147"/>
      <c r="C94" s="37"/>
      <c r="D94" s="55">
        <v>0</v>
      </c>
      <c r="E94" s="55">
        <v>0</v>
      </c>
      <c r="F94" s="55">
        <v>0</v>
      </c>
      <c r="G94" s="56"/>
      <c r="H94" s="56"/>
      <c r="I94" s="56"/>
      <c r="J94" s="56"/>
      <c r="K94" s="56"/>
      <c r="L94" s="205"/>
      <c r="M94" s="170">
        <f>LARGE(D94:L94,1)+LARGE(D94:L94,2)+LARGE(D94:L94,3)</f>
        <v>0</v>
      </c>
      <c r="N94" s="131"/>
    </row>
    <row r="95" spans="1:14" ht="13.5" customHeight="1" thickBot="1">
      <c r="A95" s="172"/>
      <c r="B95" s="121"/>
      <c r="C95" s="172"/>
      <c r="D95" s="122"/>
      <c r="E95" s="122"/>
      <c r="F95" s="122"/>
      <c r="G95" s="122"/>
      <c r="H95" s="122"/>
      <c r="I95" s="122"/>
      <c r="J95" s="122"/>
      <c r="K95" s="122"/>
      <c r="L95" s="166" t="s">
        <v>10</v>
      </c>
      <c r="M95" s="136">
        <f>SUM(M92:M94)</f>
        <v>0</v>
      </c>
      <c r="N95" s="132">
        <v>6</v>
      </c>
    </row>
    <row r="96" spans="1:14" ht="13.5" customHeight="1">
      <c r="A96" s="116"/>
      <c r="B96" s="121"/>
      <c r="C96" s="172"/>
      <c r="D96" s="172"/>
      <c r="E96" s="172"/>
      <c r="F96" s="172"/>
      <c r="G96" s="172"/>
      <c r="H96" s="172"/>
      <c r="I96" s="172"/>
      <c r="J96" s="172"/>
      <c r="K96" s="172"/>
      <c r="L96" s="116"/>
      <c r="M96" s="116"/>
      <c r="N96" s="116"/>
    </row>
    <row r="97" spans="1:14" ht="13.5" customHeight="1">
      <c r="A97" s="116"/>
      <c r="B97" s="117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</row>
    <row r="98" spans="1:14" ht="13.5" customHeight="1">
      <c r="A98" s="116"/>
      <c r="B98" s="299" t="s">
        <v>23</v>
      </c>
      <c r="C98" s="299"/>
      <c r="D98" s="116"/>
      <c r="E98" s="116"/>
      <c r="F98" s="116"/>
      <c r="G98" s="123" t="s">
        <v>16</v>
      </c>
      <c r="H98" s="116"/>
      <c r="I98" s="300" t="s">
        <v>14</v>
      </c>
      <c r="J98" s="300"/>
      <c r="K98" s="300"/>
      <c r="L98" s="300"/>
      <c r="M98" s="300"/>
      <c r="N98" s="116"/>
    </row>
    <row r="99" spans="1:14" ht="13.5" customHeight="1">
      <c r="A99" s="116"/>
      <c r="B99" s="117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</row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spans="1:14" ht="13.5" customHeight="1">
      <c r="A108" s="101"/>
      <c r="B108" s="78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</row>
    <row r="109" spans="1:14" ht="13.5" customHeight="1">
      <c r="A109" s="101"/>
      <c r="B109" s="78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</row>
    <row r="110" spans="1:14" ht="13.5" customHeight="1">
      <c r="A110" s="101"/>
      <c r="B110" s="78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</row>
  </sheetData>
  <sheetProtection/>
  <mergeCells count="10">
    <mergeCell ref="B63:C63"/>
    <mergeCell ref="I63:M63"/>
    <mergeCell ref="B98:C98"/>
    <mergeCell ref="I98:M98"/>
    <mergeCell ref="C1:K1"/>
    <mergeCell ref="C2:K2"/>
    <mergeCell ref="E3:G3"/>
    <mergeCell ref="C69:D69"/>
    <mergeCell ref="G69:I69"/>
    <mergeCell ref="C67:K67"/>
  </mergeCells>
  <printOptions horizontalCentered="1" verticalCentered="1"/>
  <pageMargins left="0.4724409448818898" right="0.4724409448818898" top="0.1968503937007874" bottom="0.1968503937007874" header="0.31496062992125984" footer="0.35433070866141736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9"/>
  <sheetViews>
    <sheetView zoomScale="75" zoomScaleNormal="75" zoomScalePageLayoutView="0" workbookViewId="0" topLeftCell="A13">
      <selection activeCell="O2" sqref="O2"/>
    </sheetView>
  </sheetViews>
  <sheetFormatPr defaultColWidth="9.140625" defaultRowHeight="12.75"/>
  <cols>
    <col min="1" max="1" width="4.140625" style="0" customWidth="1"/>
    <col min="2" max="2" width="25.7109375" style="0" customWidth="1"/>
    <col min="3" max="3" width="17.140625" style="0" customWidth="1"/>
    <col min="4" max="12" width="7.421875" style="0" customWidth="1"/>
    <col min="13" max="13" width="12.00390625" style="0" customWidth="1"/>
    <col min="14" max="14" width="8.57421875" style="0" customWidth="1"/>
  </cols>
  <sheetData>
    <row r="1" spans="1:14" ht="15">
      <c r="A1" s="40"/>
      <c r="B1" s="46"/>
      <c r="C1" s="301" t="s">
        <v>21</v>
      </c>
      <c r="D1" s="301"/>
      <c r="E1" s="301"/>
      <c r="F1" s="301"/>
      <c r="G1" s="301"/>
      <c r="H1" s="301"/>
      <c r="I1" s="301"/>
      <c r="J1" s="301"/>
      <c r="K1" s="301"/>
      <c r="L1" s="40"/>
      <c r="M1" s="40"/>
      <c r="N1" s="40"/>
    </row>
    <row r="2" spans="1:14" ht="15" customHeight="1">
      <c r="A2" s="40"/>
      <c r="B2" s="46"/>
      <c r="C2" s="301"/>
      <c r="D2" s="301"/>
      <c r="E2" s="301"/>
      <c r="F2" s="301"/>
      <c r="G2" s="301"/>
      <c r="H2" s="301"/>
      <c r="I2" s="301"/>
      <c r="J2" s="301"/>
      <c r="K2" s="301"/>
      <c r="L2" s="40"/>
      <c r="M2" s="40"/>
      <c r="N2" s="40"/>
    </row>
    <row r="3" spans="1:14" ht="15">
      <c r="A3" s="40"/>
      <c r="B3" s="46"/>
      <c r="C3" s="30"/>
      <c r="D3" s="30"/>
      <c r="E3" s="190" t="s">
        <v>13</v>
      </c>
      <c r="F3" s="190"/>
      <c r="G3" s="190"/>
      <c r="H3" s="30"/>
      <c r="I3" s="30"/>
      <c r="J3" s="30"/>
      <c r="K3" s="30"/>
      <c r="L3" s="40"/>
      <c r="M3" s="40" t="s">
        <v>1</v>
      </c>
      <c r="N3" s="40"/>
    </row>
    <row r="4" spans="1:14" ht="13.5" customHeight="1">
      <c r="A4" s="40"/>
      <c r="B4" s="46"/>
      <c r="C4" s="31"/>
      <c r="D4" s="61" t="s">
        <v>8</v>
      </c>
      <c r="E4" s="31"/>
      <c r="F4" s="31"/>
      <c r="G4" s="31"/>
      <c r="H4" s="31"/>
      <c r="I4" s="31"/>
      <c r="J4" s="82" t="s">
        <v>22</v>
      </c>
      <c r="K4" s="31"/>
      <c r="L4" s="40"/>
      <c r="M4" s="40"/>
      <c r="N4" s="40"/>
    </row>
    <row r="5" spans="1:14" ht="13.5" thickBot="1">
      <c r="A5" s="32"/>
      <c r="B5" s="47"/>
      <c r="C5" s="32"/>
      <c r="D5" s="32"/>
      <c r="E5" s="32"/>
      <c r="F5" s="32"/>
      <c r="G5" s="32"/>
      <c r="H5" s="32"/>
      <c r="I5" s="32"/>
      <c r="J5" s="32"/>
      <c r="K5" s="32"/>
      <c r="L5" s="32"/>
      <c r="M5" s="40"/>
      <c r="N5" s="40"/>
    </row>
    <row r="6" spans="1:14" ht="16.5" customHeight="1" thickBot="1">
      <c r="A6" s="41" t="s">
        <v>4</v>
      </c>
      <c r="B6" s="277" t="s">
        <v>2</v>
      </c>
      <c r="C6" s="33" t="s">
        <v>0</v>
      </c>
      <c r="D6" s="48">
        <v>1</v>
      </c>
      <c r="E6" s="49">
        <v>2</v>
      </c>
      <c r="F6" s="49">
        <v>3</v>
      </c>
      <c r="G6" s="49">
        <v>4</v>
      </c>
      <c r="H6" s="50">
        <v>5</v>
      </c>
      <c r="I6" s="50">
        <v>6</v>
      </c>
      <c r="J6" s="50">
        <v>7</v>
      </c>
      <c r="K6" s="50">
        <v>8</v>
      </c>
      <c r="L6" s="33">
        <v>9</v>
      </c>
      <c r="M6" s="51" t="s">
        <v>3</v>
      </c>
      <c r="N6" s="41" t="s">
        <v>5</v>
      </c>
    </row>
    <row r="7" spans="1:14" ht="14.25" customHeight="1">
      <c r="A7" s="208">
        <v>1</v>
      </c>
      <c r="B7" s="278" t="s">
        <v>38</v>
      </c>
      <c r="C7" s="260" t="s">
        <v>31</v>
      </c>
      <c r="D7" s="210">
        <v>16.6</v>
      </c>
      <c r="E7" s="210">
        <v>11.8</v>
      </c>
      <c r="F7" s="210">
        <v>2.8</v>
      </c>
      <c r="G7" s="95">
        <v>13</v>
      </c>
      <c r="H7" s="95">
        <v>6.8</v>
      </c>
      <c r="I7" s="95">
        <v>11.6</v>
      </c>
      <c r="J7" s="95">
        <v>7.8</v>
      </c>
      <c r="K7" s="95">
        <v>15.5</v>
      </c>
      <c r="L7" s="96">
        <v>15.9</v>
      </c>
      <c r="M7" s="180">
        <f aca="true" t="shared" si="0" ref="M7:M43">LARGE(D7:L7,1)+LARGE(D7:L7,2)+LARGE(D7:L7,3)</f>
        <v>48</v>
      </c>
      <c r="N7" s="261">
        <f aca="true" t="shared" si="1" ref="N7:N43">RANK(M7,M$7:M$43,0)</f>
        <v>1</v>
      </c>
    </row>
    <row r="8" spans="1:14" ht="14.25" customHeight="1">
      <c r="A8" s="43">
        <v>2</v>
      </c>
      <c r="B8" s="269" t="s">
        <v>43</v>
      </c>
      <c r="C8" s="229" t="s">
        <v>42</v>
      </c>
      <c r="D8" s="97">
        <v>12.3</v>
      </c>
      <c r="E8" s="97">
        <v>11.5</v>
      </c>
      <c r="F8" s="97">
        <v>4.6</v>
      </c>
      <c r="G8" s="53">
        <v>5</v>
      </c>
      <c r="H8" s="53">
        <v>5.7</v>
      </c>
      <c r="I8" s="53">
        <v>13.3</v>
      </c>
      <c r="J8" s="53">
        <v>13.8</v>
      </c>
      <c r="K8" s="53">
        <v>16</v>
      </c>
      <c r="L8" s="90">
        <v>15</v>
      </c>
      <c r="M8" s="181">
        <f t="shared" si="0"/>
        <v>44.8</v>
      </c>
      <c r="N8" s="165">
        <f t="shared" si="1"/>
        <v>2</v>
      </c>
    </row>
    <row r="9" spans="1:14" ht="14.25" customHeight="1">
      <c r="A9" s="43">
        <v>3</v>
      </c>
      <c r="B9" s="269" t="s">
        <v>40</v>
      </c>
      <c r="C9" s="229" t="s">
        <v>27</v>
      </c>
      <c r="D9" s="97">
        <v>11.6</v>
      </c>
      <c r="E9" s="97">
        <v>12</v>
      </c>
      <c r="F9" s="97">
        <v>4.9</v>
      </c>
      <c r="G9" s="53">
        <v>14.5</v>
      </c>
      <c r="H9" s="53">
        <v>15.1</v>
      </c>
      <c r="I9" s="53">
        <v>6.3</v>
      </c>
      <c r="J9" s="53">
        <v>14.7</v>
      </c>
      <c r="K9" s="53">
        <v>9.8</v>
      </c>
      <c r="L9" s="90">
        <v>12.6</v>
      </c>
      <c r="M9" s="181">
        <f t="shared" si="0"/>
        <v>44.3</v>
      </c>
      <c r="N9" s="165">
        <f t="shared" si="1"/>
        <v>3</v>
      </c>
    </row>
    <row r="10" spans="1:14" ht="14.25" customHeight="1">
      <c r="A10" s="43">
        <v>4</v>
      </c>
      <c r="B10" s="269" t="s">
        <v>35</v>
      </c>
      <c r="C10" s="230" t="s">
        <v>32</v>
      </c>
      <c r="D10" s="97">
        <v>12.7</v>
      </c>
      <c r="E10" s="97">
        <v>13.4</v>
      </c>
      <c r="F10" s="97">
        <v>12.9</v>
      </c>
      <c r="G10" s="53">
        <v>15.2</v>
      </c>
      <c r="H10" s="53">
        <v>6</v>
      </c>
      <c r="I10" s="53">
        <v>15.3</v>
      </c>
      <c r="J10" s="53">
        <v>5.2</v>
      </c>
      <c r="K10" s="53">
        <v>4.6</v>
      </c>
      <c r="L10" s="90">
        <v>6.1</v>
      </c>
      <c r="M10" s="181">
        <f t="shared" si="0"/>
        <v>43.9</v>
      </c>
      <c r="N10" s="165">
        <f t="shared" si="1"/>
        <v>4</v>
      </c>
    </row>
    <row r="11" spans="1:14" ht="14.25" customHeight="1">
      <c r="A11" s="43">
        <v>5</v>
      </c>
      <c r="B11" s="269" t="s">
        <v>26</v>
      </c>
      <c r="C11" s="230" t="s">
        <v>27</v>
      </c>
      <c r="D11" s="97">
        <v>12.2</v>
      </c>
      <c r="E11" s="97">
        <v>12.3</v>
      </c>
      <c r="F11" s="97">
        <v>13.5</v>
      </c>
      <c r="G11" s="53">
        <v>13.2</v>
      </c>
      <c r="H11" s="53">
        <v>14.4</v>
      </c>
      <c r="I11" s="53">
        <v>13.1</v>
      </c>
      <c r="J11" s="53">
        <v>13.2</v>
      </c>
      <c r="K11" s="53">
        <v>14</v>
      </c>
      <c r="L11" s="90">
        <v>8.6</v>
      </c>
      <c r="M11" s="181">
        <f t="shared" si="0"/>
        <v>41.9</v>
      </c>
      <c r="N11" s="165">
        <f t="shared" si="1"/>
        <v>5</v>
      </c>
    </row>
    <row r="12" spans="1:14" ht="14.25" customHeight="1">
      <c r="A12" s="43">
        <v>6</v>
      </c>
      <c r="B12" s="269" t="s">
        <v>49</v>
      </c>
      <c r="C12" s="230" t="s">
        <v>42</v>
      </c>
      <c r="D12" s="97">
        <v>12.6</v>
      </c>
      <c r="E12" s="97">
        <v>13.2</v>
      </c>
      <c r="F12" s="97">
        <v>13.1</v>
      </c>
      <c r="G12" s="53">
        <v>12</v>
      </c>
      <c r="H12" s="53">
        <v>10.8</v>
      </c>
      <c r="I12" s="53">
        <v>11.5</v>
      </c>
      <c r="J12" s="53">
        <v>12.6</v>
      </c>
      <c r="K12" s="53">
        <v>13.8</v>
      </c>
      <c r="L12" s="90">
        <v>14.1</v>
      </c>
      <c r="M12" s="181">
        <f t="shared" si="0"/>
        <v>41.099999999999994</v>
      </c>
      <c r="N12" s="165">
        <f t="shared" si="1"/>
        <v>6</v>
      </c>
    </row>
    <row r="13" spans="1:14" ht="14.25" customHeight="1">
      <c r="A13" s="43">
        <v>7</v>
      </c>
      <c r="B13" s="279" t="s">
        <v>76</v>
      </c>
      <c r="C13" s="229" t="s">
        <v>31</v>
      </c>
      <c r="D13" s="97">
        <v>5.7</v>
      </c>
      <c r="E13" s="97">
        <v>8.3</v>
      </c>
      <c r="F13" s="97">
        <v>13.4</v>
      </c>
      <c r="G13" s="53">
        <v>11</v>
      </c>
      <c r="H13" s="53">
        <v>13.5</v>
      </c>
      <c r="I13" s="53">
        <v>11.4</v>
      </c>
      <c r="J13" s="53">
        <v>8.1</v>
      </c>
      <c r="K13" s="53">
        <v>13.1</v>
      </c>
      <c r="L13" s="90">
        <v>12.5</v>
      </c>
      <c r="M13" s="181">
        <f t="shared" si="0"/>
        <v>40</v>
      </c>
      <c r="N13" s="165">
        <f t="shared" si="1"/>
        <v>7</v>
      </c>
    </row>
    <row r="14" spans="1:14" ht="14.25" customHeight="1">
      <c r="A14" s="43">
        <v>8</v>
      </c>
      <c r="B14" s="279" t="s">
        <v>33</v>
      </c>
      <c r="C14" s="229" t="s">
        <v>31</v>
      </c>
      <c r="D14" s="97">
        <v>4.4</v>
      </c>
      <c r="E14" s="97">
        <v>11.4</v>
      </c>
      <c r="F14" s="97">
        <v>7.7</v>
      </c>
      <c r="G14" s="53">
        <v>8.2</v>
      </c>
      <c r="H14" s="53">
        <v>10.7</v>
      </c>
      <c r="I14" s="53">
        <v>15.2</v>
      </c>
      <c r="J14" s="53">
        <v>13.2</v>
      </c>
      <c r="K14" s="53">
        <v>3.8</v>
      </c>
      <c r="L14" s="90">
        <v>7.8</v>
      </c>
      <c r="M14" s="181">
        <f t="shared" si="0"/>
        <v>39.8</v>
      </c>
      <c r="N14" s="165">
        <f t="shared" si="1"/>
        <v>8</v>
      </c>
    </row>
    <row r="15" spans="1:14" ht="14.25" customHeight="1">
      <c r="A15" s="43">
        <v>9</v>
      </c>
      <c r="B15" s="269" t="s">
        <v>46</v>
      </c>
      <c r="C15" s="230" t="s">
        <v>42</v>
      </c>
      <c r="D15" s="97">
        <v>6.9</v>
      </c>
      <c r="E15" s="97">
        <v>12.2</v>
      </c>
      <c r="F15" s="97">
        <v>12.1</v>
      </c>
      <c r="G15" s="53">
        <v>12.8</v>
      </c>
      <c r="H15" s="53">
        <v>11.6</v>
      </c>
      <c r="I15" s="53">
        <v>12.5</v>
      </c>
      <c r="J15" s="53">
        <v>10.2</v>
      </c>
      <c r="K15" s="53">
        <v>13.8</v>
      </c>
      <c r="L15" s="90">
        <v>8.2</v>
      </c>
      <c r="M15" s="181">
        <f t="shared" si="0"/>
        <v>39.1</v>
      </c>
      <c r="N15" s="165">
        <f t="shared" si="1"/>
        <v>9</v>
      </c>
    </row>
    <row r="16" spans="1:14" ht="14.25" customHeight="1">
      <c r="A16" s="43">
        <v>10</v>
      </c>
      <c r="B16" s="280" t="s">
        <v>66</v>
      </c>
      <c r="C16" s="249" t="s">
        <v>42</v>
      </c>
      <c r="D16" s="97">
        <v>12.5</v>
      </c>
      <c r="E16" s="97">
        <v>3.7</v>
      </c>
      <c r="F16" s="97">
        <v>12</v>
      </c>
      <c r="G16" s="53">
        <v>12</v>
      </c>
      <c r="H16" s="53">
        <v>11.6</v>
      </c>
      <c r="I16" s="53">
        <v>14.1</v>
      </c>
      <c r="J16" s="53">
        <v>10.5</v>
      </c>
      <c r="K16" s="53">
        <v>10.8</v>
      </c>
      <c r="L16" s="90">
        <v>11.8</v>
      </c>
      <c r="M16" s="181">
        <f t="shared" si="0"/>
        <v>38.6</v>
      </c>
      <c r="N16" s="165">
        <f t="shared" si="1"/>
        <v>10</v>
      </c>
    </row>
    <row r="17" spans="1:14" ht="14.25" customHeight="1">
      <c r="A17" s="43">
        <v>11</v>
      </c>
      <c r="B17" s="224" t="s">
        <v>39</v>
      </c>
      <c r="C17" s="230" t="s">
        <v>32</v>
      </c>
      <c r="D17" s="97">
        <v>10.4</v>
      </c>
      <c r="E17" s="97">
        <v>9.7</v>
      </c>
      <c r="F17" s="97">
        <v>6</v>
      </c>
      <c r="G17" s="53">
        <v>11.4</v>
      </c>
      <c r="H17" s="53">
        <v>11.8</v>
      </c>
      <c r="I17" s="53">
        <v>13.8</v>
      </c>
      <c r="J17" s="53">
        <v>12.9</v>
      </c>
      <c r="K17" s="53">
        <v>4.9</v>
      </c>
      <c r="L17" s="90">
        <v>10.4</v>
      </c>
      <c r="M17" s="181">
        <f t="shared" si="0"/>
        <v>38.5</v>
      </c>
      <c r="N17" s="165">
        <f t="shared" si="1"/>
        <v>11</v>
      </c>
    </row>
    <row r="18" spans="1:14" ht="14.25" customHeight="1">
      <c r="A18" s="43">
        <v>12</v>
      </c>
      <c r="B18" s="269" t="s">
        <v>48</v>
      </c>
      <c r="C18" s="231" t="s">
        <v>42</v>
      </c>
      <c r="D18" s="97">
        <v>11.5</v>
      </c>
      <c r="E18" s="97">
        <v>12.9</v>
      </c>
      <c r="F18" s="97">
        <v>11.8</v>
      </c>
      <c r="G18" s="53">
        <v>13.4</v>
      </c>
      <c r="H18" s="53">
        <v>5.7</v>
      </c>
      <c r="I18" s="53">
        <v>7.6</v>
      </c>
      <c r="J18" s="53">
        <v>5.3</v>
      </c>
      <c r="K18" s="53">
        <v>6</v>
      </c>
      <c r="L18" s="90">
        <v>7</v>
      </c>
      <c r="M18" s="181">
        <f t="shared" si="0"/>
        <v>38.1</v>
      </c>
      <c r="N18" s="165">
        <f t="shared" si="1"/>
        <v>12</v>
      </c>
    </row>
    <row r="19" spans="1:14" ht="14.25" customHeight="1">
      <c r="A19" s="43">
        <v>13</v>
      </c>
      <c r="B19" s="279" t="s">
        <v>30</v>
      </c>
      <c r="C19" s="232" t="s">
        <v>31</v>
      </c>
      <c r="D19" s="97">
        <v>12.4</v>
      </c>
      <c r="E19" s="97">
        <v>12</v>
      </c>
      <c r="F19" s="97">
        <v>12</v>
      </c>
      <c r="G19" s="53">
        <v>9.8</v>
      </c>
      <c r="H19" s="53">
        <v>10.4</v>
      </c>
      <c r="I19" s="53">
        <v>10.9</v>
      </c>
      <c r="J19" s="53">
        <v>10.6</v>
      </c>
      <c r="K19" s="53">
        <v>9.7</v>
      </c>
      <c r="L19" s="90">
        <v>8.2</v>
      </c>
      <c r="M19" s="181">
        <f t="shared" si="0"/>
        <v>36.4</v>
      </c>
      <c r="N19" s="165">
        <f t="shared" si="1"/>
        <v>13</v>
      </c>
    </row>
    <row r="20" spans="1:14" ht="14.25" customHeight="1">
      <c r="A20" s="43">
        <v>14</v>
      </c>
      <c r="B20" s="224" t="s">
        <v>34</v>
      </c>
      <c r="C20" s="230" t="s">
        <v>32</v>
      </c>
      <c r="D20" s="97">
        <v>6.1</v>
      </c>
      <c r="E20" s="97">
        <v>11.5</v>
      </c>
      <c r="F20" s="97">
        <v>11</v>
      </c>
      <c r="G20" s="53">
        <v>9.6</v>
      </c>
      <c r="H20" s="53">
        <v>9.9</v>
      </c>
      <c r="I20" s="53">
        <v>11.5</v>
      </c>
      <c r="J20" s="53">
        <v>7</v>
      </c>
      <c r="K20" s="53">
        <v>8.4</v>
      </c>
      <c r="L20" s="90">
        <v>13</v>
      </c>
      <c r="M20" s="181">
        <f t="shared" si="0"/>
        <v>36</v>
      </c>
      <c r="N20" s="165">
        <f t="shared" si="1"/>
        <v>14</v>
      </c>
    </row>
    <row r="21" spans="1:14" ht="14.25" customHeight="1">
      <c r="A21" s="43">
        <v>15</v>
      </c>
      <c r="B21" s="269" t="s">
        <v>41</v>
      </c>
      <c r="C21" s="231" t="s">
        <v>42</v>
      </c>
      <c r="D21" s="97">
        <v>7.8</v>
      </c>
      <c r="E21" s="97">
        <v>10</v>
      </c>
      <c r="F21" s="97">
        <v>11.6</v>
      </c>
      <c r="G21" s="53">
        <v>10.6</v>
      </c>
      <c r="H21" s="53">
        <v>11.7</v>
      </c>
      <c r="I21" s="53">
        <v>12.1</v>
      </c>
      <c r="J21" s="53">
        <v>11.7</v>
      </c>
      <c r="K21" s="53">
        <v>9.8</v>
      </c>
      <c r="L21" s="90">
        <v>10.1</v>
      </c>
      <c r="M21" s="181">
        <f t="shared" si="0"/>
        <v>35.5</v>
      </c>
      <c r="N21" s="165">
        <f t="shared" si="1"/>
        <v>15</v>
      </c>
    </row>
    <row r="22" spans="1:14" ht="14.25" customHeight="1">
      <c r="A22" s="43">
        <v>16</v>
      </c>
      <c r="B22" s="279" t="s">
        <v>44</v>
      </c>
      <c r="C22" s="232" t="s">
        <v>31</v>
      </c>
      <c r="D22" s="97">
        <v>9</v>
      </c>
      <c r="E22" s="97">
        <v>9.5</v>
      </c>
      <c r="F22" s="97">
        <v>12.5</v>
      </c>
      <c r="G22" s="53">
        <v>12.2</v>
      </c>
      <c r="H22" s="53">
        <v>10.3</v>
      </c>
      <c r="I22" s="53">
        <v>4.7</v>
      </c>
      <c r="J22" s="53">
        <v>3.5</v>
      </c>
      <c r="K22" s="53">
        <v>9.4</v>
      </c>
      <c r="L22" s="90">
        <v>10</v>
      </c>
      <c r="M22" s="181">
        <f t="shared" si="0"/>
        <v>35</v>
      </c>
      <c r="N22" s="165">
        <f t="shared" si="1"/>
        <v>16</v>
      </c>
    </row>
    <row r="23" spans="1:14" ht="14.25" customHeight="1">
      <c r="A23" s="43">
        <v>17</v>
      </c>
      <c r="B23" s="247" t="s">
        <v>75</v>
      </c>
      <c r="C23" s="231" t="s">
        <v>31</v>
      </c>
      <c r="D23" s="97">
        <v>12.1</v>
      </c>
      <c r="E23" s="97">
        <v>0.9</v>
      </c>
      <c r="F23" s="97">
        <v>10.5</v>
      </c>
      <c r="G23" s="54">
        <v>10.9</v>
      </c>
      <c r="H23" s="54">
        <v>3.3</v>
      </c>
      <c r="I23" s="54">
        <v>5.2</v>
      </c>
      <c r="J23" s="54">
        <v>6.1</v>
      </c>
      <c r="K23" s="54">
        <v>9.7</v>
      </c>
      <c r="L23" s="91">
        <v>8.4</v>
      </c>
      <c r="M23" s="181">
        <f t="shared" si="0"/>
        <v>33.5</v>
      </c>
      <c r="N23" s="165">
        <f t="shared" si="1"/>
        <v>17</v>
      </c>
    </row>
    <row r="24" spans="1:14" ht="14.25" customHeight="1">
      <c r="A24" s="43">
        <v>18</v>
      </c>
      <c r="B24" s="217" t="s">
        <v>47</v>
      </c>
      <c r="C24" s="231" t="s">
        <v>42</v>
      </c>
      <c r="D24" s="97">
        <v>8</v>
      </c>
      <c r="E24" s="97">
        <v>8.9</v>
      </c>
      <c r="F24" s="97">
        <v>8.5</v>
      </c>
      <c r="G24" s="54">
        <v>4.8</v>
      </c>
      <c r="H24" s="54">
        <v>14.8</v>
      </c>
      <c r="I24" s="54">
        <v>4.7</v>
      </c>
      <c r="J24" s="54">
        <v>3.8</v>
      </c>
      <c r="K24" s="54">
        <v>4.8</v>
      </c>
      <c r="L24" s="91">
        <v>5.6</v>
      </c>
      <c r="M24" s="181">
        <f t="shared" si="0"/>
        <v>32.2</v>
      </c>
      <c r="N24" s="165">
        <f t="shared" si="1"/>
        <v>18</v>
      </c>
    </row>
    <row r="25" spans="1:14" ht="14.25" customHeight="1">
      <c r="A25" s="43">
        <v>19</v>
      </c>
      <c r="B25" s="250" t="s">
        <v>56</v>
      </c>
      <c r="C25" s="228" t="s">
        <v>58</v>
      </c>
      <c r="D25" s="97">
        <v>10.5</v>
      </c>
      <c r="E25" s="97">
        <v>9.3</v>
      </c>
      <c r="F25" s="97">
        <v>3.4</v>
      </c>
      <c r="G25" s="54">
        <v>3.2</v>
      </c>
      <c r="H25" s="53">
        <v>10.3</v>
      </c>
      <c r="I25" s="53">
        <v>5</v>
      </c>
      <c r="J25" s="53">
        <v>2.1</v>
      </c>
      <c r="K25" s="53">
        <v>0</v>
      </c>
      <c r="L25" s="90">
        <v>0</v>
      </c>
      <c r="M25" s="181">
        <f t="shared" si="0"/>
        <v>30.1</v>
      </c>
      <c r="N25" s="165">
        <f t="shared" si="1"/>
        <v>19</v>
      </c>
    </row>
    <row r="26" spans="1:14" ht="14.25" customHeight="1">
      <c r="A26" s="43">
        <v>20</v>
      </c>
      <c r="B26" s="217" t="s">
        <v>60</v>
      </c>
      <c r="C26" s="231" t="s">
        <v>32</v>
      </c>
      <c r="D26" s="97">
        <v>2.3</v>
      </c>
      <c r="E26" s="97">
        <v>2.5</v>
      </c>
      <c r="F26" s="97">
        <v>4.9</v>
      </c>
      <c r="G26" s="53">
        <v>7.9</v>
      </c>
      <c r="H26" s="53">
        <v>6.7</v>
      </c>
      <c r="I26" s="53">
        <v>7.7</v>
      </c>
      <c r="J26" s="53">
        <v>12.1</v>
      </c>
      <c r="K26" s="53">
        <v>4.6</v>
      </c>
      <c r="L26" s="90">
        <v>9.5</v>
      </c>
      <c r="M26" s="181">
        <f t="shared" si="0"/>
        <v>29.5</v>
      </c>
      <c r="N26" s="165">
        <f t="shared" si="1"/>
        <v>20</v>
      </c>
    </row>
    <row r="27" spans="1:14" ht="14.25" customHeight="1">
      <c r="A27" s="43">
        <v>21</v>
      </c>
      <c r="B27" s="281" t="s">
        <v>65</v>
      </c>
      <c r="C27" s="229" t="s">
        <v>42</v>
      </c>
      <c r="D27" s="97">
        <v>10.4</v>
      </c>
      <c r="E27" s="97">
        <v>9.4</v>
      </c>
      <c r="F27" s="97">
        <v>3.9</v>
      </c>
      <c r="G27" s="53">
        <v>7.2</v>
      </c>
      <c r="H27" s="53">
        <v>7.6</v>
      </c>
      <c r="I27" s="53">
        <v>7.2</v>
      </c>
      <c r="J27" s="53">
        <v>6.4</v>
      </c>
      <c r="K27" s="53">
        <v>8</v>
      </c>
      <c r="L27" s="90">
        <v>8</v>
      </c>
      <c r="M27" s="181">
        <f t="shared" si="0"/>
        <v>27.8</v>
      </c>
      <c r="N27" s="165">
        <f t="shared" si="1"/>
        <v>21</v>
      </c>
    </row>
    <row r="28" spans="1:14" ht="14.25" customHeight="1">
      <c r="A28" s="44">
        <v>22</v>
      </c>
      <c r="B28" s="273" t="s">
        <v>77</v>
      </c>
      <c r="C28" s="229" t="s">
        <v>31</v>
      </c>
      <c r="D28" s="97">
        <v>9.4</v>
      </c>
      <c r="E28" s="97">
        <v>7.2</v>
      </c>
      <c r="F28" s="97">
        <v>8.9</v>
      </c>
      <c r="G28" s="53">
        <v>6.3</v>
      </c>
      <c r="H28" s="53">
        <v>9</v>
      </c>
      <c r="I28" s="53">
        <v>4.8</v>
      </c>
      <c r="J28" s="53">
        <v>5.6</v>
      </c>
      <c r="K28" s="53">
        <v>4.5</v>
      </c>
      <c r="L28" s="90">
        <v>8.2</v>
      </c>
      <c r="M28" s="181">
        <f t="shared" si="0"/>
        <v>27.299999999999997</v>
      </c>
      <c r="N28" s="165">
        <f t="shared" si="1"/>
        <v>22</v>
      </c>
    </row>
    <row r="29" spans="1:14" ht="14.25" customHeight="1">
      <c r="A29" s="44">
        <v>23</v>
      </c>
      <c r="B29" s="106" t="s">
        <v>67</v>
      </c>
      <c r="C29" s="229" t="s">
        <v>68</v>
      </c>
      <c r="D29" s="97">
        <v>9.1</v>
      </c>
      <c r="E29" s="97">
        <v>8.1</v>
      </c>
      <c r="F29" s="97">
        <v>8</v>
      </c>
      <c r="G29" s="54">
        <v>9.4</v>
      </c>
      <c r="H29" s="54">
        <v>8</v>
      </c>
      <c r="I29" s="54">
        <v>7.3</v>
      </c>
      <c r="J29" s="54">
        <v>2</v>
      </c>
      <c r="K29" s="54">
        <v>3.2</v>
      </c>
      <c r="L29" s="91">
        <v>2.3</v>
      </c>
      <c r="M29" s="169">
        <f t="shared" si="0"/>
        <v>26.6</v>
      </c>
      <c r="N29" s="165">
        <f t="shared" si="1"/>
        <v>23</v>
      </c>
    </row>
    <row r="30" spans="1:14" ht="14.25" customHeight="1">
      <c r="A30" s="99">
        <v>24</v>
      </c>
      <c r="B30" s="106" t="s">
        <v>59</v>
      </c>
      <c r="C30" s="230" t="s">
        <v>32</v>
      </c>
      <c r="D30" s="97">
        <v>5</v>
      </c>
      <c r="E30" s="97">
        <v>4.1</v>
      </c>
      <c r="F30" s="97">
        <v>3</v>
      </c>
      <c r="G30" s="54">
        <v>4.5</v>
      </c>
      <c r="H30" s="54">
        <v>12.6</v>
      </c>
      <c r="I30" s="54">
        <v>4.5</v>
      </c>
      <c r="J30" s="54">
        <v>5.7</v>
      </c>
      <c r="K30" s="54">
        <v>7.4</v>
      </c>
      <c r="L30" s="91">
        <v>6.4</v>
      </c>
      <c r="M30" s="169">
        <f t="shared" si="0"/>
        <v>26.4</v>
      </c>
      <c r="N30" s="165">
        <f t="shared" si="1"/>
        <v>24</v>
      </c>
    </row>
    <row r="31" spans="1:14" ht="14.25" customHeight="1">
      <c r="A31" s="99">
        <v>25</v>
      </c>
      <c r="B31" s="106" t="s">
        <v>73</v>
      </c>
      <c r="C31" s="228" t="s">
        <v>27</v>
      </c>
      <c r="D31" s="97">
        <v>4</v>
      </c>
      <c r="E31" s="97">
        <v>4.1</v>
      </c>
      <c r="F31" s="97">
        <v>3.4</v>
      </c>
      <c r="G31" s="54">
        <v>9.2</v>
      </c>
      <c r="H31" s="54">
        <v>4.2</v>
      </c>
      <c r="I31" s="54">
        <v>8.8</v>
      </c>
      <c r="J31" s="54">
        <v>0.9</v>
      </c>
      <c r="K31" s="54">
        <v>2.7</v>
      </c>
      <c r="L31" s="91">
        <v>6.4</v>
      </c>
      <c r="M31" s="169">
        <f t="shared" si="0"/>
        <v>24.4</v>
      </c>
      <c r="N31" s="165">
        <f t="shared" si="1"/>
        <v>25</v>
      </c>
    </row>
    <row r="32" spans="1:14" ht="14.25" customHeight="1">
      <c r="A32" s="99">
        <v>26</v>
      </c>
      <c r="B32" s="106" t="s">
        <v>69</v>
      </c>
      <c r="C32" s="228" t="s">
        <v>68</v>
      </c>
      <c r="D32" s="97">
        <v>2.3</v>
      </c>
      <c r="E32" s="97">
        <v>7.7</v>
      </c>
      <c r="F32" s="97">
        <v>1.4</v>
      </c>
      <c r="G32" s="54">
        <v>5</v>
      </c>
      <c r="H32" s="54">
        <v>3.8</v>
      </c>
      <c r="I32" s="54">
        <v>4</v>
      </c>
      <c r="J32" s="54">
        <v>1.6</v>
      </c>
      <c r="K32" s="54">
        <v>4.7</v>
      </c>
      <c r="L32" s="91">
        <v>1.2</v>
      </c>
      <c r="M32" s="169">
        <f t="shared" si="0"/>
        <v>17.4</v>
      </c>
      <c r="N32" s="165">
        <f t="shared" si="1"/>
        <v>26</v>
      </c>
    </row>
    <row r="33" spans="1:14" ht="14.25" customHeight="1">
      <c r="A33" s="99">
        <v>27</v>
      </c>
      <c r="B33" s="106" t="s">
        <v>84</v>
      </c>
      <c r="C33" s="228" t="s">
        <v>85</v>
      </c>
      <c r="D33" s="97">
        <v>5.5</v>
      </c>
      <c r="E33" s="97">
        <v>5.4</v>
      </c>
      <c r="F33" s="97">
        <v>5</v>
      </c>
      <c r="G33" s="54">
        <v>5.6</v>
      </c>
      <c r="H33" s="54">
        <v>4.6</v>
      </c>
      <c r="I33" s="54">
        <v>3.2</v>
      </c>
      <c r="J33" s="54">
        <v>5.6</v>
      </c>
      <c r="K33" s="54">
        <v>5.9</v>
      </c>
      <c r="L33" s="91">
        <v>4.9</v>
      </c>
      <c r="M33" s="169">
        <f t="shared" si="0"/>
        <v>17.1</v>
      </c>
      <c r="N33" s="165">
        <f t="shared" si="1"/>
        <v>27</v>
      </c>
    </row>
    <row r="34" spans="1:14" ht="14.25" customHeight="1">
      <c r="A34" s="99">
        <v>28</v>
      </c>
      <c r="B34" s="250" t="s">
        <v>53</v>
      </c>
      <c r="C34" s="228" t="s">
        <v>58</v>
      </c>
      <c r="D34" s="97">
        <v>1.7</v>
      </c>
      <c r="E34" s="97">
        <v>0</v>
      </c>
      <c r="F34" s="97">
        <v>0</v>
      </c>
      <c r="G34" s="54">
        <v>2.5</v>
      </c>
      <c r="H34" s="54">
        <v>3.5</v>
      </c>
      <c r="I34" s="54">
        <v>4</v>
      </c>
      <c r="J34" s="54">
        <v>0</v>
      </c>
      <c r="K34" s="54">
        <v>0</v>
      </c>
      <c r="L34" s="91">
        <v>0</v>
      </c>
      <c r="M34" s="169">
        <f t="shared" si="0"/>
        <v>10</v>
      </c>
      <c r="N34" s="165">
        <f t="shared" si="1"/>
        <v>28</v>
      </c>
    </row>
    <row r="35" spans="1:14" ht="14.25" customHeight="1">
      <c r="A35" s="99">
        <v>29</v>
      </c>
      <c r="B35" s="106" t="s">
        <v>86</v>
      </c>
      <c r="C35" s="228" t="s">
        <v>85</v>
      </c>
      <c r="D35" s="97">
        <v>2.3</v>
      </c>
      <c r="E35" s="97">
        <v>2.5</v>
      </c>
      <c r="F35" s="97">
        <v>2</v>
      </c>
      <c r="G35" s="54">
        <v>3.1</v>
      </c>
      <c r="H35" s="54">
        <v>2.3</v>
      </c>
      <c r="I35" s="54">
        <v>1.6</v>
      </c>
      <c r="J35" s="54">
        <v>2.7</v>
      </c>
      <c r="K35" s="54">
        <v>1.9</v>
      </c>
      <c r="L35" s="91">
        <v>1.8</v>
      </c>
      <c r="M35" s="169">
        <f t="shared" si="0"/>
        <v>8.3</v>
      </c>
      <c r="N35" s="165">
        <f t="shared" si="1"/>
        <v>29</v>
      </c>
    </row>
    <row r="36" spans="1:14" ht="14.25" customHeight="1">
      <c r="A36" s="99">
        <v>30</v>
      </c>
      <c r="B36" s="106" t="s">
        <v>83</v>
      </c>
      <c r="C36" s="228" t="s">
        <v>68</v>
      </c>
      <c r="D36" s="97">
        <v>4</v>
      </c>
      <c r="E36" s="97">
        <v>2.7</v>
      </c>
      <c r="F36" s="97">
        <v>0.7</v>
      </c>
      <c r="G36" s="54">
        <v>1.4</v>
      </c>
      <c r="H36" s="54">
        <v>1.1</v>
      </c>
      <c r="I36" s="54">
        <v>1.2</v>
      </c>
      <c r="J36" s="54">
        <v>0</v>
      </c>
      <c r="K36" s="54">
        <v>0</v>
      </c>
      <c r="L36" s="91">
        <v>0</v>
      </c>
      <c r="M36" s="169">
        <f t="shared" si="0"/>
        <v>8.1</v>
      </c>
      <c r="N36" s="207">
        <f t="shared" si="1"/>
        <v>30</v>
      </c>
    </row>
    <row r="37" spans="1:14" ht="14.25" customHeight="1">
      <c r="A37" s="99">
        <v>31</v>
      </c>
      <c r="B37" s="106" t="s">
        <v>82</v>
      </c>
      <c r="C37" s="230" t="s">
        <v>68</v>
      </c>
      <c r="D37" s="97">
        <v>0.9</v>
      </c>
      <c r="E37" s="97">
        <v>3.7</v>
      </c>
      <c r="F37" s="97">
        <v>0.9</v>
      </c>
      <c r="G37" s="54">
        <v>0.8</v>
      </c>
      <c r="H37" s="54">
        <v>1.4</v>
      </c>
      <c r="I37" s="54">
        <v>0.7</v>
      </c>
      <c r="J37" s="54">
        <v>0</v>
      </c>
      <c r="K37" s="54">
        <v>0</v>
      </c>
      <c r="L37" s="91">
        <v>0</v>
      </c>
      <c r="M37" s="169">
        <f t="shared" si="0"/>
        <v>6</v>
      </c>
      <c r="N37" s="207">
        <f t="shared" si="1"/>
        <v>31</v>
      </c>
    </row>
    <row r="38" spans="1:14" ht="14.25" customHeight="1">
      <c r="A38" s="99">
        <v>32</v>
      </c>
      <c r="B38" s="282" t="s">
        <v>61</v>
      </c>
      <c r="C38" s="237" t="s">
        <v>32</v>
      </c>
      <c r="D38" s="238">
        <v>0</v>
      </c>
      <c r="E38" s="238">
        <v>0</v>
      </c>
      <c r="F38" s="238">
        <v>0</v>
      </c>
      <c r="G38" s="239"/>
      <c r="H38" s="239"/>
      <c r="I38" s="239"/>
      <c r="J38" s="239"/>
      <c r="K38" s="239"/>
      <c r="L38" s="240"/>
      <c r="M38" s="169">
        <f t="shared" si="0"/>
        <v>0</v>
      </c>
      <c r="N38" s="207">
        <f t="shared" si="1"/>
        <v>32</v>
      </c>
    </row>
    <row r="39" spans="1:14" ht="14.25" customHeight="1">
      <c r="A39" s="99">
        <v>33</v>
      </c>
      <c r="B39" s="283" t="s">
        <v>37</v>
      </c>
      <c r="C39" s="242" t="s">
        <v>32</v>
      </c>
      <c r="D39" s="238">
        <v>0</v>
      </c>
      <c r="E39" s="238">
        <v>0</v>
      </c>
      <c r="F39" s="238">
        <v>0</v>
      </c>
      <c r="G39" s="239"/>
      <c r="H39" s="239"/>
      <c r="I39" s="239"/>
      <c r="J39" s="239"/>
      <c r="K39" s="239"/>
      <c r="L39" s="240"/>
      <c r="M39" s="169">
        <f t="shared" si="0"/>
        <v>0</v>
      </c>
      <c r="N39" s="207">
        <f t="shared" si="1"/>
        <v>32</v>
      </c>
    </row>
    <row r="40" spans="1:14" ht="14.25" customHeight="1">
      <c r="A40" s="99">
        <v>34</v>
      </c>
      <c r="B40" s="283" t="s">
        <v>45</v>
      </c>
      <c r="C40" s="242" t="s">
        <v>32</v>
      </c>
      <c r="D40" s="238">
        <v>0</v>
      </c>
      <c r="E40" s="238">
        <v>0</v>
      </c>
      <c r="F40" s="238">
        <v>0</v>
      </c>
      <c r="G40" s="239"/>
      <c r="H40" s="239"/>
      <c r="I40" s="239"/>
      <c r="J40" s="239"/>
      <c r="K40" s="239"/>
      <c r="L40" s="240"/>
      <c r="M40" s="169">
        <f t="shared" si="0"/>
        <v>0</v>
      </c>
      <c r="N40" s="207">
        <f t="shared" si="1"/>
        <v>32</v>
      </c>
    </row>
    <row r="41" spans="1:14" ht="14.25" customHeight="1">
      <c r="A41" s="99">
        <v>35</v>
      </c>
      <c r="B41" s="283" t="s">
        <v>62</v>
      </c>
      <c r="C41" s="242" t="s">
        <v>32</v>
      </c>
      <c r="D41" s="238">
        <v>0</v>
      </c>
      <c r="E41" s="238">
        <v>0</v>
      </c>
      <c r="F41" s="238">
        <v>0</v>
      </c>
      <c r="G41" s="239"/>
      <c r="H41" s="239"/>
      <c r="I41" s="239"/>
      <c r="J41" s="239"/>
      <c r="K41" s="239"/>
      <c r="L41" s="240"/>
      <c r="M41" s="169">
        <f t="shared" si="0"/>
        <v>0</v>
      </c>
      <c r="N41" s="207">
        <f t="shared" si="1"/>
        <v>32</v>
      </c>
    </row>
    <row r="42" spans="1:14" ht="14.25" customHeight="1">
      <c r="A42" s="99">
        <v>36</v>
      </c>
      <c r="B42" s="284" t="s">
        <v>74</v>
      </c>
      <c r="C42" s="248" t="s">
        <v>31</v>
      </c>
      <c r="D42" s="238">
        <v>0</v>
      </c>
      <c r="E42" s="238">
        <v>0</v>
      </c>
      <c r="F42" s="238">
        <v>0</v>
      </c>
      <c r="G42" s="239"/>
      <c r="H42" s="239"/>
      <c r="I42" s="239"/>
      <c r="J42" s="239"/>
      <c r="K42" s="239"/>
      <c r="L42" s="240"/>
      <c r="M42" s="169">
        <f t="shared" si="0"/>
        <v>0</v>
      </c>
      <c r="N42" s="207">
        <f t="shared" si="1"/>
        <v>32</v>
      </c>
    </row>
    <row r="43" spans="1:14" ht="14.25" customHeight="1" thickBot="1">
      <c r="A43" s="100">
        <v>37</v>
      </c>
      <c r="B43" s="147"/>
      <c r="C43" s="262"/>
      <c r="D43" s="55">
        <v>0</v>
      </c>
      <c r="E43" s="55">
        <v>0</v>
      </c>
      <c r="F43" s="55">
        <v>0</v>
      </c>
      <c r="G43" s="56"/>
      <c r="H43" s="56"/>
      <c r="I43" s="56"/>
      <c r="J43" s="56"/>
      <c r="K43" s="56"/>
      <c r="L43" s="179"/>
      <c r="M43" s="170">
        <f t="shared" si="0"/>
        <v>0</v>
      </c>
      <c r="N43" s="263">
        <f t="shared" si="1"/>
        <v>32</v>
      </c>
    </row>
    <row r="44" spans="1:14" ht="14.25" customHeight="1">
      <c r="A44" s="40"/>
      <c r="B44" s="46"/>
      <c r="C44" s="182"/>
      <c r="D44" s="57"/>
      <c r="E44" s="58"/>
      <c r="F44" s="40"/>
      <c r="G44" s="40"/>
      <c r="H44" s="40"/>
      <c r="I44" s="40"/>
      <c r="J44" s="40"/>
      <c r="K44" s="40"/>
      <c r="L44" s="40"/>
      <c r="M44" s="40"/>
      <c r="N44" s="40"/>
    </row>
    <row r="45" spans="1:14" ht="14.25" customHeight="1">
      <c r="A45" s="40"/>
      <c r="B45" s="46"/>
      <c r="C45" s="38"/>
      <c r="D45" s="39"/>
      <c r="E45" s="59"/>
      <c r="F45" s="40"/>
      <c r="G45" s="40"/>
      <c r="H45" s="40"/>
      <c r="I45" s="40"/>
      <c r="J45" s="40"/>
      <c r="K45" s="40"/>
      <c r="L45" s="40"/>
      <c r="M45" s="40"/>
      <c r="N45" s="40"/>
    </row>
    <row r="46" spans="1:14" ht="15">
      <c r="A46" s="40"/>
      <c r="B46" s="297" t="s">
        <v>23</v>
      </c>
      <c r="C46" s="297"/>
      <c r="D46" s="59"/>
      <c r="E46" s="40"/>
      <c r="F46" s="40"/>
      <c r="G46" s="40"/>
      <c r="H46" s="40"/>
      <c r="I46" s="298" t="s">
        <v>14</v>
      </c>
      <c r="J46" s="298"/>
      <c r="K46" s="298"/>
      <c r="L46" s="298"/>
      <c r="M46" s="298"/>
      <c r="N46" s="40"/>
    </row>
    <row r="47" spans="1:14" ht="14.25" customHeight="1">
      <c r="A47" s="40"/>
      <c r="B47" s="46"/>
      <c r="C47" s="40"/>
      <c r="D47" s="40"/>
      <c r="E47" s="40"/>
      <c r="F47" s="59"/>
      <c r="G47" s="59"/>
      <c r="H47" s="40"/>
      <c r="I47" s="40"/>
      <c r="J47" s="40"/>
      <c r="K47" s="40"/>
      <c r="L47" s="40"/>
      <c r="M47" s="40"/>
      <c r="N47" s="40"/>
    </row>
    <row r="48" spans="1:14" ht="14.25" customHeight="1">
      <c r="A48" s="40"/>
      <c r="B48" s="46"/>
      <c r="C48" s="38"/>
      <c r="D48" s="57"/>
      <c r="E48" s="58"/>
      <c r="F48" s="40"/>
      <c r="G48" s="40"/>
      <c r="H48" s="40"/>
      <c r="I48" s="40"/>
      <c r="J48" s="40"/>
      <c r="K48" s="40"/>
      <c r="L48" s="40"/>
      <c r="M48" s="40"/>
      <c r="N48" s="40"/>
    </row>
    <row r="49" spans="1:14" ht="14.25" customHeight="1">
      <c r="A49" s="40"/>
      <c r="B49" s="46"/>
      <c r="C49" s="38"/>
      <c r="D49" s="57"/>
      <c r="E49" s="58"/>
      <c r="F49" s="40"/>
      <c r="G49" s="40"/>
      <c r="H49" s="40"/>
      <c r="I49" s="40"/>
      <c r="J49" s="40"/>
      <c r="K49" s="40"/>
      <c r="L49" s="40"/>
      <c r="M49" s="40"/>
      <c r="N49" s="40"/>
    </row>
    <row r="50" spans="1:14" ht="14.25" customHeight="1">
      <c r="A50" s="40"/>
      <c r="B50" s="46"/>
      <c r="C50" s="304" t="s">
        <v>21</v>
      </c>
      <c r="D50" s="304"/>
      <c r="E50" s="304"/>
      <c r="F50" s="304"/>
      <c r="G50" s="304"/>
      <c r="H50" s="304"/>
      <c r="I50" s="304"/>
      <c r="J50" s="304"/>
      <c r="K50" s="304"/>
      <c r="L50" s="40"/>
      <c r="M50" s="40"/>
      <c r="N50" s="40"/>
    </row>
    <row r="51" spans="1:14" ht="14.25" customHeight="1">
      <c r="A51" s="116"/>
      <c r="B51" s="117"/>
      <c r="C51" s="118"/>
      <c r="D51" s="119"/>
      <c r="E51" s="120"/>
      <c r="F51" s="116"/>
      <c r="G51" s="116"/>
      <c r="H51" s="116"/>
      <c r="I51" s="116"/>
      <c r="J51" s="116"/>
      <c r="K51" s="116"/>
      <c r="L51" s="116"/>
      <c r="M51" s="116"/>
      <c r="N51" s="116"/>
    </row>
    <row r="52" spans="1:14" ht="14.25" customHeight="1">
      <c r="A52" s="116"/>
      <c r="B52" s="121"/>
      <c r="C52" s="303" t="s">
        <v>9</v>
      </c>
      <c r="D52" s="303"/>
      <c r="E52" s="122"/>
      <c r="F52" s="122"/>
      <c r="G52" s="190" t="s">
        <v>13</v>
      </c>
      <c r="H52" s="190"/>
      <c r="I52" s="190"/>
      <c r="J52" s="116"/>
      <c r="K52" s="116"/>
      <c r="L52" s="116"/>
      <c r="M52" s="116"/>
      <c r="N52" s="116"/>
    </row>
    <row r="53" spans="1:14" ht="14.25" customHeight="1" thickBot="1">
      <c r="A53" s="116"/>
      <c r="B53" s="121"/>
      <c r="C53" s="116"/>
      <c r="D53" s="116"/>
      <c r="E53" s="122"/>
      <c r="F53" s="122"/>
      <c r="G53" s="122"/>
      <c r="H53" s="122"/>
      <c r="I53" s="122"/>
      <c r="J53" s="116"/>
      <c r="K53" s="116"/>
      <c r="L53" s="116"/>
      <c r="M53" s="116"/>
      <c r="N53" s="116"/>
    </row>
    <row r="54" spans="1:14" ht="14.25" customHeight="1" thickBot="1">
      <c r="A54" s="116"/>
      <c r="B54" s="128" t="s">
        <v>2</v>
      </c>
      <c r="C54" s="174" t="s">
        <v>0</v>
      </c>
      <c r="D54" s="176">
        <v>1</v>
      </c>
      <c r="E54" s="177">
        <v>2</v>
      </c>
      <c r="F54" s="177">
        <v>3</v>
      </c>
      <c r="G54" s="177">
        <v>4</v>
      </c>
      <c r="H54" s="177">
        <v>5</v>
      </c>
      <c r="I54" s="177">
        <v>6</v>
      </c>
      <c r="J54" s="177">
        <v>7</v>
      </c>
      <c r="K54" s="177">
        <v>8</v>
      </c>
      <c r="L54" s="178">
        <v>9</v>
      </c>
      <c r="M54" s="175" t="s">
        <v>3</v>
      </c>
      <c r="N54" s="127" t="s">
        <v>5</v>
      </c>
    </row>
    <row r="55" spans="1:14" ht="14.25" customHeight="1">
      <c r="A55" s="116"/>
      <c r="B55" s="264" t="s">
        <v>53</v>
      </c>
      <c r="C55" s="260" t="s">
        <v>58</v>
      </c>
      <c r="D55" s="210">
        <v>1.7</v>
      </c>
      <c r="E55" s="210">
        <v>0</v>
      </c>
      <c r="F55" s="210">
        <v>0</v>
      </c>
      <c r="G55" s="95">
        <v>2.5</v>
      </c>
      <c r="H55" s="95">
        <v>3.5</v>
      </c>
      <c r="I55" s="95">
        <v>4</v>
      </c>
      <c r="J55" s="95">
        <v>0</v>
      </c>
      <c r="K55" s="95">
        <v>0</v>
      </c>
      <c r="L55" s="265">
        <v>0</v>
      </c>
      <c r="M55" s="211">
        <f>LARGE(D55:L55,1)+LARGE(D55:L55,2)+LARGE(D55:L55,3)</f>
        <v>10</v>
      </c>
      <c r="N55" s="130"/>
    </row>
    <row r="56" spans="1:14" ht="14.25" customHeight="1">
      <c r="A56" s="116"/>
      <c r="B56" s="266" t="s">
        <v>56</v>
      </c>
      <c r="C56" s="230" t="s">
        <v>58</v>
      </c>
      <c r="D56" s="97">
        <v>10.5</v>
      </c>
      <c r="E56" s="97">
        <v>9.3</v>
      </c>
      <c r="F56" s="97">
        <v>3.4</v>
      </c>
      <c r="G56" s="53">
        <v>3.2</v>
      </c>
      <c r="H56" s="53">
        <v>10.3</v>
      </c>
      <c r="I56" s="53">
        <v>5</v>
      </c>
      <c r="J56" s="53">
        <v>2.1</v>
      </c>
      <c r="K56" s="53">
        <v>0</v>
      </c>
      <c r="L56" s="267">
        <v>0</v>
      </c>
      <c r="M56" s="206">
        <f>LARGE(D56:L56,1)+LARGE(D56:L56,2)+LARGE(D56:L56,3)</f>
        <v>30.1</v>
      </c>
      <c r="N56" s="194"/>
    </row>
    <row r="57" spans="1:14" ht="14.25" customHeight="1" thickBot="1">
      <c r="A57" s="116"/>
      <c r="B57" s="147"/>
      <c r="C57" s="37"/>
      <c r="D57" s="144">
        <v>0</v>
      </c>
      <c r="E57" s="55">
        <v>0</v>
      </c>
      <c r="F57" s="55">
        <v>0</v>
      </c>
      <c r="G57" s="56"/>
      <c r="H57" s="56"/>
      <c r="I57" s="56"/>
      <c r="J57" s="56"/>
      <c r="K57" s="56"/>
      <c r="L57" s="205"/>
      <c r="M57" s="212">
        <f>LARGE(D57:L57,1)+LARGE(D57:L57,2)+LARGE(D57:L57,3)</f>
        <v>0</v>
      </c>
      <c r="N57" s="131"/>
    </row>
    <row r="58" spans="1:14" ht="14.25" customHeight="1" thickBot="1">
      <c r="A58" s="172"/>
      <c r="B58" s="171"/>
      <c r="C58" s="125"/>
      <c r="D58" s="124"/>
      <c r="E58" s="124"/>
      <c r="F58" s="124"/>
      <c r="G58" s="124"/>
      <c r="H58" s="129"/>
      <c r="I58" s="129"/>
      <c r="J58" s="129"/>
      <c r="K58" s="124"/>
      <c r="L58" s="166" t="s">
        <v>10</v>
      </c>
      <c r="M58" s="129">
        <f>SUM(M55:M57)</f>
        <v>40.1</v>
      </c>
      <c r="N58" s="219">
        <v>5</v>
      </c>
    </row>
    <row r="59" spans="1:14" ht="14.25" customHeight="1">
      <c r="A59" s="116"/>
      <c r="B59" s="268" t="s">
        <v>34</v>
      </c>
      <c r="C59" s="260" t="s">
        <v>32</v>
      </c>
      <c r="D59" s="210">
        <v>6.1</v>
      </c>
      <c r="E59" s="210">
        <v>11.5</v>
      </c>
      <c r="F59" s="210">
        <v>11</v>
      </c>
      <c r="G59" s="95">
        <v>9.6</v>
      </c>
      <c r="H59" s="95">
        <v>9.9</v>
      </c>
      <c r="I59" s="95">
        <v>11.5</v>
      </c>
      <c r="J59" s="95">
        <v>7</v>
      </c>
      <c r="K59" s="95">
        <v>8.4</v>
      </c>
      <c r="L59" s="265">
        <v>13</v>
      </c>
      <c r="M59" s="180">
        <f>LARGE(D59:L59,1)+LARGE(D59:L59,2)+LARGE(D59:L59,3)</f>
        <v>36</v>
      </c>
      <c r="N59" s="130"/>
    </row>
    <row r="60" spans="1:14" ht="14.25" customHeight="1">
      <c r="A60" s="116"/>
      <c r="B60" s="269" t="s">
        <v>35</v>
      </c>
      <c r="C60" s="230" t="s">
        <v>32</v>
      </c>
      <c r="D60" s="97">
        <v>12.7</v>
      </c>
      <c r="E60" s="97">
        <v>13.4</v>
      </c>
      <c r="F60" s="97">
        <v>12.9</v>
      </c>
      <c r="G60" s="53">
        <v>15.2</v>
      </c>
      <c r="H60" s="53">
        <v>6</v>
      </c>
      <c r="I60" s="53">
        <v>15.3</v>
      </c>
      <c r="J60" s="53">
        <v>5.2</v>
      </c>
      <c r="K60" s="53">
        <v>4.6</v>
      </c>
      <c r="L60" s="267">
        <v>6.1</v>
      </c>
      <c r="M60" s="181">
        <f>LARGE(D60:L60,1)+LARGE(D60:L60,2)+LARGE(D60:L60,3)</f>
        <v>43.9</v>
      </c>
      <c r="N60" s="131"/>
    </row>
    <row r="61" spans="1:14" ht="14.25" customHeight="1" thickBot="1">
      <c r="A61" s="116"/>
      <c r="B61" s="270" t="s">
        <v>39</v>
      </c>
      <c r="C61" s="262" t="s">
        <v>32</v>
      </c>
      <c r="D61" s="55">
        <v>10.4</v>
      </c>
      <c r="E61" s="55">
        <v>9.7</v>
      </c>
      <c r="F61" s="55">
        <v>6</v>
      </c>
      <c r="G61" s="56">
        <v>11.4</v>
      </c>
      <c r="H61" s="56">
        <v>11.8</v>
      </c>
      <c r="I61" s="56">
        <v>13.8</v>
      </c>
      <c r="J61" s="56">
        <v>12.9</v>
      </c>
      <c r="K61" s="56">
        <v>4.9</v>
      </c>
      <c r="L61" s="205">
        <v>10.4</v>
      </c>
      <c r="M61" s="170">
        <f>LARGE(D61:L61,1)+LARGE(D61:L61,2)+LARGE(D61:L61,3)</f>
        <v>38.5</v>
      </c>
      <c r="N61" s="131"/>
    </row>
    <row r="62" spans="1:14" ht="14.25" customHeight="1" thickBot="1">
      <c r="A62" s="172"/>
      <c r="B62" s="171"/>
      <c r="C62" s="125"/>
      <c r="D62" s="124"/>
      <c r="E62" s="124"/>
      <c r="F62" s="124"/>
      <c r="G62" s="124"/>
      <c r="H62" s="129"/>
      <c r="I62" s="129"/>
      <c r="J62" s="129"/>
      <c r="K62" s="124"/>
      <c r="L62" s="166" t="s">
        <v>10</v>
      </c>
      <c r="M62" s="191">
        <f>SUM(M59:M61)</f>
        <v>118.4</v>
      </c>
      <c r="N62" s="132">
        <v>3</v>
      </c>
    </row>
    <row r="63" spans="1:14" ht="14.25" customHeight="1">
      <c r="A63" s="116"/>
      <c r="B63" s="268" t="s">
        <v>43</v>
      </c>
      <c r="C63" s="271" t="s">
        <v>42</v>
      </c>
      <c r="D63" s="210">
        <v>12.3</v>
      </c>
      <c r="E63" s="210">
        <v>11.5</v>
      </c>
      <c r="F63" s="210">
        <v>4.6</v>
      </c>
      <c r="G63" s="95">
        <v>5</v>
      </c>
      <c r="H63" s="95">
        <v>5.7</v>
      </c>
      <c r="I63" s="95">
        <v>13.3</v>
      </c>
      <c r="J63" s="95">
        <v>13.8</v>
      </c>
      <c r="K63" s="95">
        <v>16</v>
      </c>
      <c r="L63" s="265">
        <v>15</v>
      </c>
      <c r="M63" s="180">
        <f>LARGE(D63:L63,1)+LARGE(D63:L63,2)+LARGE(D63:L63,3)</f>
        <v>44.8</v>
      </c>
      <c r="N63" s="131"/>
    </row>
    <row r="64" spans="1:14" ht="14.25" customHeight="1">
      <c r="A64" s="116"/>
      <c r="B64" s="224" t="s">
        <v>46</v>
      </c>
      <c r="C64" s="230" t="s">
        <v>42</v>
      </c>
      <c r="D64" s="97">
        <v>6.9</v>
      </c>
      <c r="E64" s="97">
        <v>12.2</v>
      </c>
      <c r="F64" s="97">
        <v>12.1</v>
      </c>
      <c r="G64" s="53">
        <v>12.8</v>
      </c>
      <c r="H64" s="53">
        <v>11.6</v>
      </c>
      <c r="I64" s="53">
        <v>12.5</v>
      </c>
      <c r="J64" s="53">
        <v>10.2</v>
      </c>
      <c r="K64" s="53">
        <v>13.8</v>
      </c>
      <c r="L64" s="267">
        <v>8.2</v>
      </c>
      <c r="M64" s="181">
        <f>LARGE(D64:L64,1)+LARGE(D64:L64,2)+LARGE(D64:L64,3)</f>
        <v>39.1</v>
      </c>
      <c r="N64" s="131"/>
    </row>
    <row r="65" spans="1:14" ht="14.25" customHeight="1" thickBot="1">
      <c r="A65" s="116"/>
      <c r="B65" s="147" t="s">
        <v>49</v>
      </c>
      <c r="C65" s="262" t="s">
        <v>42</v>
      </c>
      <c r="D65" s="55">
        <v>12.6</v>
      </c>
      <c r="E65" s="55">
        <v>13.2</v>
      </c>
      <c r="F65" s="55">
        <v>13.1</v>
      </c>
      <c r="G65" s="56">
        <v>12</v>
      </c>
      <c r="H65" s="56">
        <v>10.8</v>
      </c>
      <c r="I65" s="56">
        <v>11.5</v>
      </c>
      <c r="J65" s="56">
        <v>12.6</v>
      </c>
      <c r="K65" s="56">
        <v>13.8</v>
      </c>
      <c r="L65" s="205">
        <v>14.1</v>
      </c>
      <c r="M65" s="170">
        <f>LARGE(D65:L65,1)+LARGE(D65:L65,2)+LARGE(D65:L65,3)</f>
        <v>41.099999999999994</v>
      </c>
      <c r="N65" s="131"/>
    </row>
    <row r="66" spans="1:14" ht="14.25" customHeight="1" thickBot="1">
      <c r="A66" s="172"/>
      <c r="B66" s="171"/>
      <c r="C66" s="125"/>
      <c r="D66" s="124"/>
      <c r="E66" s="124"/>
      <c r="F66" s="124"/>
      <c r="G66" s="124"/>
      <c r="H66" s="129"/>
      <c r="I66" s="129"/>
      <c r="J66" s="129"/>
      <c r="K66" s="124"/>
      <c r="L66" s="166" t="s">
        <v>10</v>
      </c>
      <c r="M66" s="133">
        <f>SUM(M63:M65)</f>
        <v>125</v>
      </c>
      <c r="N66" s="132">
        <v>2</v>
      </c>
    </row>
    <row r="67" spans="1:14" ht="14.25" customHeight="1">
      <c r="A67" s="116"/>
      <c r="B67" s="103" t="s">
        <v>26</v>
      </c>
      <c r="C67" s="260" t="s">
        <v>27</v>
      </c>
      <c r="D67" s="210">
        <v>12.2</v>
      </c>
      <c r="E67" s="210">
        <v>12.3</v>
      </c>
      <c r="F67" s="210">
        <v>13.5</v>
      </c>
      <c r="G67" s="95">
        <v>13.2</v>
      </c>
      <c r="H67" s="95">
        <v>14.4</v>
      </c>
      <c r="I67" s="95">
        <v>13.1</v>
      </c>
      <c r="J67" s="95">
        <v>13.2</v>
      </c>
      <c r="K67" s="95">
        <v>14</v>
      </c>
      <c r="L67" s="265">
        <v>8.6</v>
      </c>
      <c r="M67" s="180">
        <f>LARGE(D67:L67,1)+LARGE(D67:L67,2)+LARGE(D67:L67,3)</f>
        <v>41.9</v>
      </c>
      <c r="N67" s="130"/>
    </row>
    <row r="68" spans="1:14" ht="14.25" customHeight="1">
      <c r="A68" s="116"/>
      <c r="B68" s="106" t="s">
        <v>73</v>
      </c>
      <c r="C68" s="230" t="s">
        <v>27</v>
      </c>
      <c r="D68" s="97">
        <v>4</v>
      </c>
      <c r="E68" s="97">
        <v>4.1</v>
      </c>
      <c r="F68" s="97">
        <v>3.4</v>
      </c>
      <c r="G68" s="54">
        <v>9.2</v>
      </c>
      <c r="H68" s="54">
        <v>4.2</v>
      </c>
      <c r="I68" s="54">
        <v>8.8</v>
      </c>
      <c r="J68" s="54">
        <v>0.9</v>
      </c>
      <c r="K68" s="54">
        <v>2.7</v>
      </c>
      <c r="L68" s="218">
        <v>6.4</v>
      </c>
      <c r="M68" s="181">
        <f>LARGE(D68:L68,1)+LARGE(D68:L68,2)+LARGE(D68:L68,3)</f>
        <v>24.4</v>
      </c>
      <c r="N68" s="131"/>
    </row>
    <row r="69" spans="1:14" ht="14.25" customHeight="1" thickBot="1">
      <c r="A69" s="116"/>
      <c r="B69" s="147" t="s">
        <v>40</v>
      </c>
      <c r="C69" s="233" t="s">
        <v>27</v>
      </c>
      <c r="D69" s="55">
        <v>11.6</v>
      </c>
      <c r="E69" s="55">
        <v>12</v>
      </c>
      <c r="F69" s="55">
        <v>4.9</v>
      </c>
      <c r="G69" s="56">
        <v>14.5</v>
      </c>
      <c r="H69" s="56">
        <v>15.1</v>
      </c>
      <c r="I69" s="56">
        <v>6.3</v>
      </c>
      <c r="J69" s="56">
        <v>14.7</v>
      </c>
      <c r="K69" s="56">
        <v>9.8</v>
      </c>
      <c r="L69" s="205">
        <v>12.6</v>
      </c>
      <c r="M69" s="170">
        <f>LARGE(D69:L69,1)+LARGE(D69:L69,2)+LARGE(D69:L69,3)</f>
        <v>44.3</v>
      </c>
      <c r="N69" s="131"/>
    </row>
    <row r="70" spans="1:14" ht="14.25" customHeight="1" thickBot="1">
      <c r="A70" s="172"/>
      <c r="B70" s="171"/>
      <c r="C70" s="125"/>
      <c r="D70" s="124"/>
      <c r="E70" s="124"/>
      <c r="F70" s="124"/>
      <c r="G70" s="124"/>
      <c r="H70" s="124"/>
      <c r="I70" s="124"/>
      <c r="J70" s="124"/>
      <c r="K70" s="124"/>
      <c r="L70" s="166" t="s">
        <v>10</v>
      </c>
      <c r="M70" s="191">
        <f>SUM(M67:M69)</f>
        <v>110.6</v>
      </c>
      <c r="N70" s="132">
        <v>4</v>
      </c>
    </row>
    <row r="71" spans="1:14" ht="14.25" customHeight="1">
      <c r="A71" s="116"/>
      <c r="B71" s="272" t="s">
        <v>33</v>
      </c>
      <c r="C71" s="225" t="s">
        <v>31</v>
      </c>
      <c r="D71" s="210">
        <v>4.4</v>
      </c>
      <c r="E71" s="210">
        <v>11.4</v>
      </c>
      <c r="F71" s="210">
        <v>7.7</v>
      </c>
      <c r="G71" s="215">
        <v>8.2</v>
      </c>
      <c r="H71" s="215">
        <v>10.7</v>
      </c>
      <c r="I71" s="215">
        <v>15.2</v>
      </c>
      <c r="J71" s="215">
        <v>13.2</v>
      </c>
      <c r="K71" s="215">
        <v>3.8</v>
      </c>
      <c r="L71" s="216">
        <v>7.8</v>
      </c>
      <c r="M71" s="168">
        <f>LARGE(D71:L71,1)+LARGE(D71:L71,2)+LARGE(D71:L71,3)</f>
        <v>39.8</v>
      </c>
      <c r="N71" s="131"/>
    </row>
    <row r="72" spans="1:14" ht="14.25" customHeight="1">
      <c r="A72" s="116"/>
      <c r="B72" s="273" t="s">
        <v>38</v>
      </c>
      <c r="C72" s="228" t="s">
        <v>31</v>
      </c>
      <c r="D72" s="97">
        <v>16.6</v>
      </c>
      <c r="E72" s="97">
        <v>11.8</v>
      </c>
      <c r="F72" s="97">
        <v>2.8</v>
      </c>
      <c r="G72" s="54">
        <v>13</v>
      </c>
      <c r="H72" s="54">
        <v>6.8</v>
      </c>
      <c r="I72" s="54">
        <v>11.6</v>
      </c>
      <c r="J72" s="54">
        <v>7.8</v>
      </c>
      <c r="K72" s="54">
        <v>15.5</v>
      </c>
      <c r="L72" s="218">
        <v>15.9</v>
      </c>
      <c r="M72" s="169">
        <f>LARGE(D72:L72,1)+LARGE(D72:L72,2)+LARGE(D72:L72,3)</f>
        <v>48</v>
      </c>
      <c r="N72" s="131"/>
    </row>
    <row r="73" spans="1:14" ht="14.25" customHeight="1" thickBot="1">
      <c r="A73" s="116"/>
      <c r="B73" s="274" t="s">
        <v>76</v>
      </c>
      <c r="C73" s="233" t="s">
        <v>31</v>
      </c>
      <c r="D73" s="55">
        <v>5.7</v>
      </c>
      <c r="E73" s="55">
        <v>8.3</v>
      </c>
      <c r="F73" s="55">
        <v>13.4</v>
      </c>
      <c r="G73" s="56">
        <v>11</v>
      </c>
      <c r="H73" s="56">
        <v>13.5</v>
      </c>
      <c r="I73" s="56">
        <v>11.4</v>
      </c>
      <c r="J73" s="56">
        <v>8.1</v>
      </c>
      <c r="K73" s="56">
        <v>13.1</v>
      </c>
      <c r="L73" s="205">
        <v>12.5</v>
      </c>
      <c r="M73" s="170">
        <f>LARGE(D73:L73,1)+LARGE(D73:L73,2)+LARGE(D73:L73,3)</f>
        <v>40</v>
      </c>
      <c r="N73" s="131"/>
    </row>
    <row r="74" spans="1:14" ht="14.25" customHeight="1" thickBot="1">
      <c r="A74" s="172"/>
      <c r="B74" s="173"/>
      <c r="C74" s="126"/>
      <c r="D74" s="122"/>
      <c r="E74" s="122"/>
      <c r="F74" s="122"/>
      <c r="G74" s="122"/>
      <c r="H74" s="122"/>
      <c r="I74" s="122"/>
      <c r="J74" s="122"/>
      <c r="K74" s="122"/>
      <c r="L74" s="167" t="s">
        <v>10</v>
      </c>
      <c r="M74" s="204">
        <f>SUM(M71:M73)</f>
        <v>127.8</v>
      </c>
      <c r="N74" s="131">
        <v>1</v>
      </c>
    </row>
    <row r="75" spans="1:14" ht="14.25" customHeight="1">
      <c r="A75" s="116"/>
      <c r="B75" s="275" t="s">
        <v>84</v>
      </c>
      <c r="C75" s="276" t="s">
        <v>85</v>
      </c>
      <c r="D75" s="210">
        <v>5.5</v>
      </c>
      <c r="E75" s="210">
        <v>5.4</v>
      </c>
      <c r="F75" s="210">
        <v>5</v>
      </c>
      <c r="G75" s="215">
        <v>5.6</v>
      </c>
      <c r="H75" s="215">
        <v>4.6</v>
      </c>
      <c r="I75" s="215">
        <v>3.2</v>
      </c>
      <c r="J75" s="215">
        <v>5.6</v>
      </c>
      <c r="K75" s="215">
        <v>5.9</v>
      </c>
      <c r="L75" s="216">
        <v>4.9</v>
      </c>
      <c r="M75" s="168">
        <f>LARGE(D75:L75,1)+LARGE(D75:L75,2)+LARGE(D75:L75,3)</f>
        <v>17.1</v>
      </c>
      <c r="N75" s="130"/>
    </row>
    <row r="76" spans="1:14" ht="14.25" customHeight="1">
      <c r="A76" s="116"/>
      <c r="B76" s="217" t="s">
        <v>86</v>
      </c>
      <c r="C76" s="231" t="s">
        <v>85</v>
      </c>
      <c r="D76" s="97">
        <v>2.3</v>
      </c>
      <c r="E76" s="97">
        <v>2.5</v>
      </c>
      <c r="F76" s="97">
        <v>2</v>
      </c>
      <c r="G76" s="54">
        <v>3.1</v>
      </c>
      <c r="H76" s="54">
        <v>2.3</v>
      </c>
      <c r="I76" s="54">
        <v>1.6</v>
      </c>
      <c r="J76" s="54">
        <v>2.7</v>
      </c>
      <c r="K76" s="54">
        <v>1.9</v>
      </c>
      <c r="L76" s="218">
        <v>1.8</v>
      </c>
      <c r="M76" s="169">
        <f>LARGE(D76:L76,1)+LARGE(D76:L76,2)+LARGE(D76:L76,3)</f>
        <v>8.3</v>
      </c>
      <c r="N76" s="131"/>
    </row>
    <row r="77" spans="1:14" ht="14.25" customHeight="1" thickBot="1">
      <c r="A77" s="116"/>
      <c r="B77" s="147"/>
      <c r="C77" s="37"/>
      <c r="D77" s="55">
        <v>0</v>
      </c>
      <c r="E77" s="55">
        <v>0</v>
      </c>
      <c r="F77" s="55">
        <v>0</v>
      </c>
      <c r="G77" s="56"/>
      <c r="H77" s="56"/>
      <c r="I77" s="56"/>
      <c r="J77" s="56"/>
      <c r="K77" s="56"/>
      <c r="L77" s="205"/>
      <c r="M77" s="170">
        <f>LARGE(D77:L77,1)+LARGE(D77:L77,2)+LARGE(D77:L77,3)</f>
        <v>0</v>
      </c>
      <c r="N77" s="131"/>
    </row>
    <row r="78" spans="1:14" ht="14.25" customHeight="1" thickBot="1">
      <c r="A78" s="172"/>
      <c r="B78" s="121"/>
      <c r="C78" s="172"/>
      <c r="D78" s="122"/>
      <c r="E78" s="122"/>
      <c r="F78" s="122"/>
      <c r="G78" s="122"/>
      <c r="H78" s="122"/>
      <c r="I78" s="122"/>
      <c r="J78" s="122"/>
      <c r="K78" s="122"/>
      <c r="L78" s="166" t="s">
        <v>10</v>
      </c>
      <c r="M78" s="136">
        <f>SUM(M75:M77)</f>
        <v>25.400000000000002</v>
      </c>
      <c r="N78" s="132">
        <v>6</v>
      </c>
    </row>
    <row r="79" spans="1:14" ht="14.25" customHeight="1">
      <c r="A79" s="116"/>
      <c r="B79" s="121"/>
      <c r="C79" s="172"/>
      <c r="D79" s="172"/>
      <c r="E79" s="172"/>
      <c r="F79" s="172"/>
      <c r="G79" s="172"/>
      <c r="H79" s="172"/>
      <c r="I79" s="172"/>
      <c r="J79" s="172"/>
      <c r="K79" s="172"/>
      <c r="L79" s="116"/>
      <c r="M79" s="116"/>
      <c r="N79" s="116"/>
    </row>
    <row r="80" spans="1:14" ht="14.25" customHeight="1">
      <c r="A80" s="116"/>
      <c r="B80" s="117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</row>
    <row r="81" spans="1:14" ht="14.25" customHeight="1">
      <c r="A81" s="116"/>
      <c r="B81" s="305" t="s">
        <v>23</v>
      </c>
      <c r="C81" s="305"/>
      <c r="D81" s="116"/>
      <c r="E81" s="116"/>
      <c r="F81" s="116"/>
      <c r="G81" s="123"/>
      <c r="H81" s="116"/>
      <c r="I81" s="300" t="s">
        <v>14</v>
      </c>
      <c r="J81" s="300"/>
      <c r="K81" s="300"/>
      <c r="L81" s="300"/>
      <c r="M81" s="300"/>
      <c r="N81" s="116"/>
    </row>
    <row r="82" spans="1:14" ht="14.25" customHeight="1">
      <c r="A82" s="116"/>
      <c r="B82" s="117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</row>
    <row r="83" spans="1:14" ht="14.25" customHeight="1">
      <c r="A83" s="40"/>
      <c r="B83" s="46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</row>
    <row r="84" spans="1:14" ht="14.25" customHeight="1">
      <c r="A84" s="40"/>
      <c r="B84" s="46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</row>
    <row r="85" spans="1:14" ht="14.25" customHeight="1">
      <c r="A85" s="40"/>
      <c r="B85" s="46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</row>
    <row r="86" spans="1:14" ht="14.25" customHeight="1">
      <c r="A86" s="40"/>
      <c r="B86" s="46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</row>
    <row r="87" spans="1:14" ht="14.25" customHeight="1">
      <c r="A87" s="40"/>
      <c r="B87" s="46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</row>
    <row r="88" spans="1:14" ht="14.25" customHeight="1">
      <c r="A88" s="40"/>
      <c r="B88" s="46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</row>
    <row r="89" spans="1:14" ht="14.25" customHeight="1">
      <c r="A89" s="40"/>
      <c r="B89" s="46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</row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</sheetData>
  <sheetProtection/>
  <mergeCells count="8">
    <mergeCell ref="I81:M81"/>
    <mergeCell ref="C52:D52"/>
    <mergeCell ref="C1:K1"/>
    <mergeCell ref="C2:K2"/>
    <mergeCell ref="C50:K50"/>
    <mergeCell ref="B46:C46"/>
    <mergeCell ref="I46:M46"/>
    <mergeCell ref="B81:C81"/>
  </mergeCells>
  <printOptions horizontalCentered="1" verticalCentered="1"/>
  <pageMargins left="0.4724409448818898" right="0.4724409448818898" top="0.1968503937007874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4.8515625" style="40" customWidth="1"/>
    <col min="2" max="2" width="23.57421875" style="46" customWidth="1"/>
    <col min="3" max="3" width="17.140625" style="40" customWidth="1"/>
    <col min="4" max="8" width="7.7109375" style="40" customWidth="1"/>
    <col min="9" max="9" width="12.8515625" style="40" bestFit="1" customWidth="1"/>
    <col min="10" max="10" width="9.140625" style="40" customWidth="1"/>
  </cols>
  <sheetData>
    <row r="1" spans="1:9" ht="15">
      <c r="A1" s="301" t="s">
        <v>21</v>
      </c>
      <c r="B1" s="301"/>
      <c r="C1" s="301"/>
      <c r="D1" s="301"/>
      <c r="E1" s="301"/>
      <c r="F1" s="301"/>
      <c r="G1" s="301"/>
      <c r="H1" s="301"/>
      <c r="I1" s="301"/>
    </row>
    <row r="2" spans="1:9" ht="15">
      <c r="A2" s="301"/>
      <c r="B2" s="301"/>
      <c r="C2" s="301"/>
      <c r="D2" s="301"/>
      <c r="E2" s="301"/>
      <c r="F2" s="301"/>
      <c r="G2" s="301"/>
      <c r="H2" s="301"/>
      <c r="I2" s="301"/>
    </row>
    <row r="3" spans="1:9" ht="15">
      <c r="A3" s="30"/>
      <c r="B3" s="60"/>
      <c r="C3" s="302" t="s">
        <v>6</v>
      </c>
      <c r="D3" s="302"/>
      <c r="E3" s="302"/>
      <c r="F3" s="30"/>
      <c r="G3" s="30"/>
      <c r="H3" s="30"/>
      <c r="I3" s="30"/>
    </row>
    <row r="4" spans="1:10" s="9" customFormat="1" ht="12.75">
      <c r="A4" s="31"/>
      <c r="B4" s="61" t="s">
        <v>8</v>
      </c>
      <c r="C4" s="31"/>
      <c r="D4" s="31"/>
      <c r="E4" s="31"/>
      <c r="F4" s="31"/>
      <c r="G4" s="31"/>
      <c r="H4" s="82" t="s">
        <v>22</v>
      </c>
      <c r="I4" s="31"/>
      <c r="J4" s="64"/>
    </row>
    <row r="5" spans="1:10" s="7" customFormat="1" ht="13.5" thickBot="1">
      <c r="A5" s="32"/>
      <c r="B5" s="47"/>
      <c r="C5" s="32"/>
      <c r="D5" s="32"/>
      <c r="E5" s="32"/>
      <c r="F5" s="32"/>
      <c r="G5" s="32"/>
      <c r="H5" s="32"/>
      <c r="I5" s="32"/>
      <c r="J5" s="65"/>
    </row>
    <row r="6" spans="1:10" ht="15.75" thickBot="1">
      <c r="A6" s="41" t="s">
        <v>4</v>
      </c>
      <c r="B6" s="62" t="s">
        <v>2</v>
      </c>
      <c r="C6" s="33" t="s">
        <v>0</v>
      </c>
      <c r="D6" s="48">
        <v>1</v>
      </c>
      <c r="E6" s="49">
        <v>2</v>
      </c>
      <c r="F6" s="49">
        <v>3</v>
      </c>
      <c r="G6" s="49">
        <v>4</v>
      </c>
      <c r="H6" s="50">
        <v>5</v>
      </c>
      <c r="I6" s="41" t="s">
        <v>3</v>
      </c>
      <c r="J6" s="41" t="s">
        <v>5</v>
      </c>
    </row>
    <row r="7" spans="1:10" ht="15">
      <c r="A7" s="42">
        <v>1</v>
      </c>
      <c r="B7" s="63" t="s">
        <v>29</v>
      </c>
      <c r="C7" s="226" t="s">
        <v>12</v>
      </c>
      <c r="D7" s="220">
        <v>0.0010416666666666667</v>
      </c>
      <c r="E7" s="66">
        <v>0.001365740740740741</v>
      </c>
      <c r="F7" s="69">
        <v>0.0013773148148148147</v>
      </c>
      <c r="G7" s="66">
        <v>0.0013310185185185185</v>
      </c>
      <c r="H7" s="67">
        <v>0.0012731481481481483</v>
      </c>
      <c r="I7" s="68">
        <f aca="true" t="shared" si="0" ref="I7:I17">LARGE(D7:H7,1)+LARGE(D7:H7,2)</f>
        <v>0.002743055555555556</v>
      </c>
      <c r="J7" s="42">
        <f>RANK(I7,I$7:I$26,0)</f>
        <v>1</v>
      </c>
    </row>
    <row r="8" spans="1:10" ht="15">
      <c r="A8" s="43">
        <v>2</v>
      </c>
      <c r="B8" s="63" t="s">
        <v>36</v>
      </c>
      <c r="C8" s="226" t="s">
        <v>12</v>
      </c>
      <c r="D8" s="221">
        <v>0.000798611111111111</v>
      </c>
      <c r="E8" s="69">
        <v>0.0010069444444444444</v>
      </c>
      <c r="F8" s="69">
        <v>0.0010185185185185186</v>
      </c>
      <c r="G8" s="69">
        <v>0.0010069444444444444</v>
      </c>
      <c r="H8" s="70">
        <v>0.0014467592592592594</v>
      </c>
      <c r="I8" s="71">
        <f t="shared" si="0"/>
        <v>0.002465277777777778</v>
      </c>
      <c r="J8" s="43">
        <f>RANK(I8,I$7:I$26,0)</f>
        <v>2</v>
      </c>
    </row>
    <row r="9" spans="1:10" ht="15">
      <c r="A9" s="43">
        <v>3</v>
      </c>
      <c r="B9" s="250" t="s">
        <v>56</v>
      </c>
      <c r="C9" s="230" t="s">
        <v>20</v>
      </c>
      <c r="D9" s="221">
        <v>0.0005671296296296296</v>
      </c>
      <c r="E9" s="69">
        <v>0.0007175925925925927</v>
      </c>
      <c r="F9" s="69">
        <v>0.0009953703703703704</v>
      </c>
      <c r="G9" s="69">
        <v>0</v>
      </c>
      <c r="H9" s="70">
        <v>0</v>
      </c>
      <c r="I9" s="71">
        <f t="shared" si="0"/>
        <v>0.001712962962962963</v>
      </c>
      <c r="J9" s="43">
        <f>RANK(I9,I$7:I$26,0)</f>
        <v>3</v>
      </c>
    </row>
    <row r="10" spans="1:10" ht="15">
      <c r="A10" s="43">
        <v>4</v>
      </c>
      <c r="B10" s="250" t="s">
        <v>57</v>
      </c>
      <c r="C10" s="229" t="s">
        <v>20</v>
      </c>
      <c r="D10" s="221">
        <v>0.0005902777777777778</v>
      </c>
      <c r="E10" s="69">
        <v>0.0007291666666666667</v>
      </c>
      <c r="F10" s="69">
        <v>0.0008796296296296296</v>
      </c>
      <c r="G10" s="69">
        <v>0</v>
      </c>
      <c r="H10" s="70">
        <v>0</v>
      </c>
      <c r="I10" s="71">
        <f t="shared" si="0"/>
        <v>0.0016087962962962963</v>
      </c>
      <c r="J10" s="43">
        <f>RANK(I10,I$7:I$26,0)</f>
        <v>4</v>
      </c>
    </row>
    <row r="11" spans="1:10" ht="15">
      <c r="A11" s="43">
        <v>5</v>
      </c>
      <c r="B11" s="223" t="s">
        <v>54</v>
      </c>
      <c r="C11" s="230" t="s">
        <v>20</v>
      </c>
      <c r="D11" s="221">
        <v>0.0006712962962962962</v>
      </c>
      <c r="E11" s="69">
        <v>0.0007175925925925927</v>
      </c>
      <c r="F11" s="69">
        <v>0.0007638888888888889</v>
      </c>
      <c r="G11" s="69">
        <v>0</v>
      </c>
      <c r="H11" s="70">
        <v>0</v>
      </c>
      <c r="I11" s="71">
        <f t="shared" si="0"/>
        <v>0.0014814814814814816</v>
      </c>
      <c r="J11" s="43">
        <f>RANK(I11,I$7:I$26,0)</f>
        <v>5</v>
      </c>
    </row>
    <row r="12" spans="1:10" ht="15">
      <c r="A12" s="43">
        <v>6</v>
      </c>
      <c r="B12" s="223" t="s">
        <v>53</v>
      </c>
      <c r="C12" s="230" t="s">
        <v>20</v>
      </c>
      <c r="D12" s="221">
        <v>0.000625</v>
      </c>
      <c r="E12" s="69">
        <v>3.472222222222222E-05</v>
      </c>
      <c r="F12" s="69">
        <v>0.000636574074074074</v>
      </c>
      <c r="G12" s="69">
        <v>0</v>
      </c>
      <c r="H12" s="70">
        <v>0</v>
      </c>
      <c r="I12" s="71">
        <f t="shared" si="0"/>
        <v>0.001261574074074074</v>
      </c>
      <c r="J12" s="43">
        <f aca="true" t="shared" si="1" ref="J12:J26">RANK(I12,I$7:I$26,0)</f>
        <v>6</v>
      </c>
    </row>
    <row r="13" spans="1:10" ht="15">
      <c r="A13" s="75">
        <v>7</v>
      </c>
      <c r="B13" s="223" t="s">
        <v>51</v>
      </c>
      <c r="C13" s="229" t="s">
        <v>20</v>
      </c>
      <c r="D13" s="221">
        <v>0.00042824074074074075</v>
      </c>
      <c r="E13" s="69">
        <v>0.00048611111111111104</v>
      </c>
      <c r="F13" s="70">
        <v>0.00047453703703703704</v>
      </c>
      <c r="G13" s="69">
        <v>0</v>
      </c>
      <c r="H13" s="70">
        <v>0</v>
      </c>
      <c r="I13" s="71">
        <f t="shared" si="0"/>
        <v>0.0009606481481481481</v>
      </c>
      <c r="J13" s="43">
        <f t="shared" si="1"/>
        <v>7</v>
      </c>
    </row>
    <row r="14" spans="1:10" ht="15">
      <c r="A14" s="75">
        <v>8</v>
      </c>
      <c r="B14" s="223" t="s">
        <v>55</v>
      </c>
      <c r="C14" s="230" t="s">
        <v>20</v>
      </c>
      <c r="D14" s="221">
        <v>5.7870370370370366E-05</v>
      </c>
      <c r="E14" s="69">
        <v>0.00016203703703703703</v>
      </c>
      <c r="F14" s="70">
        <v>0.00037037037037037035</v>
      </c>
      <c r="G14" s="69">
        <v>0</v>
      </c>
      <c r="H14" s="70">
        <v>0</v>
      </c>
      <c r="I14" s="71">
        <f t="shared" si="0"/>
        <v>0.0005324074074074074</v>
      </c>
      <c r="J14" s="43">
        <f t="shared" si="1"/>
        <v>8</v>
      </c>
    </row>
    <row r="15" spans="1:10" ht="15">
      <c r="A15" s="43">
        <v>9</v>
      </c>
      <c r="B15" s="223" t="s">
        <v>52</v>
      </c>
      <c r="C15" s="230" t="s">
        <v>20</v>
      </c>
      <c r="D15" s="221">
        <v>0</v>
      </c>
      <c r="E15" s="69">
        <v>0</v>
      </c>
      <c r="F15" s="70">
        <v>0</v>
      </c>
      <c r="G15" s="69">
        <v>0</v>
      </c>
      <c r="H15" s="70">
        <v>0</v>
      </c>
      <c r="I15" s="71">
        <f t="shared" si="0"/>
        <v>0</v>
      </c>
      <c r="J15" s="43">
        <f t="shared" si="1"/>
        <v>9</v>
      </c>
    </row>
    <row r="16" spans="1:10" ht="15">
      <c r="A16" s="43">
        <v>10</v>
      </c>
      <c r="B16" s="222"/>
      <c r="C16" s="34"/>
      <c r="D16" s="221">
        <v>0</v>
      </c>
      <c r="E16" s="69">
        <v>0</v>
      </c>
      <c r="F16" s="70"/>
      <c r="G16" s="69"/>
      <c r="H16" s="70"/>
      <c r="I16" s="71">
        <f t="shared" si="0"/>
        <v>0</v>
      </c>
      <c r="J16" s="43">
        <f t="shared" si="1"/>
        <v>9</v>
      </c>
    </row>
    <row r="17" spans="1:10" ht="15">
      <c r="A17" s="43">
        <v>11</v>
      </c>
      <c r="B17" s="222"/>
      <c r="C17" s="34"/>
      <c r="D17" s="221">
        <v>0</v>
      </c>
      <c r="E17" s="69">
        <v>0</v>
      </c>
      <c r="F17" s="70"/>
      <c r="G17" s="69"/>
      <c r="H17" s="70"/>
      <c r="I17" s="71">
        <f t="shared" si="0"/>
        <v>0</v>
      </c>
      <c r="J17" s="43">
        <f t="shared" si="1"/>
        <v>9</v>
      </c>
    </row>
    <row r="18" spans="1:10" ht="15">
      <c r="A18" s="43">
        <v>12</v>
      </c>
      <c r="B18" s="106"/>
      <c r="C18" s="34"/>
      <c r="D18" s="221">
        <v>0</v>
      </c>
      <c r="E18" s="69">
        <v>0</v>
      </c>
      <c r="F18" s="70"/>
      <c r="G18" s="69"/>
      <c r="H18" s="70"/>
      <c r="I18" s="71">
        <f aca="true" t="shared" si="2" ref="I18:I26">LARGE(D18:H18,1)+LARGE(D18:H18,2)</f>
        <v>0</v>
      </c>
      <c r="J18" s="43">
        <f t="shared" si="1"/>
        <v>9</v>
      </c>
    </row>
    <row r="19" spans="1:10" ht="15">
      <c r="A19" s="43">
        <v>13</v>
      </c>
      <c r="B19" s="106"/>
      <c r="C19" s="35"/>
      <c r="D19" s="221">
        <v>0</v>
      </c>
      <c r="E19" s="69">
        <v>0</v>
      </c>
      <c r="F19" s="70"/>
      <c r="G19" s="69"/>
      <c r="H19" s="70"/>
      <c r="I19" s="71">
        <f t="shared" si="2"/>
        <v>0</v>
      </c>
      <c r="J19" s="43">
        <f t="shared" si="1"/>
        <v>9</v>
      </c>
    </row>
    <row r="20" spans="1:10" ht="15">
      <c r="A20" s="44">
        <v>14</v>
      </c>
      <c r="B20" s="217"/>
      <c r="C20" s="34"/>
      <c r="D20" s="79">
        <v>0</v>
      </c>
      <c r="E20" s="79">
        <v>0</v>
      </c>
      <c r="F20" s="80"/>
      <c r="G20" s="80"/>
      <c r="H20" s="81"/>
      <c r="I20" s="71">
        <f t="shared" si="2"/>
        <v>0</v>
      </c>
      <c r="J20" s="43">
        <f t="shared" si="1"/>
        <v>9</v>
      </c>
    </row>
    <row r="21" spans="1:10" ht="15">
      <c r="A21" s="44">
        <v>15</v>
      </c>
      <c r="B21" s="217"/>
      <c r="C21" s="35"/>
      <c r="D21" s="79">
        <v>0</v>
      </c>
      <c r="E21" s="79">
        <v>0</v>
      </c>
      <c r="F21" s="80"/>
      <c r="G21" s="80"/>
      <c r="H21" s="81"/>
      <c r="I21" s="71">
        <f t="shared" si="2"/>
        <v>0</v>
      </c>
      <c r="J21" s="43">
        <f t="shared" si="1"/>
        <v>9</v>
      </c>
    </row>
    <row r="22" spans="1:10" ht="15">
      <c r="A22" s="44">
        <v>16</v>
      </c>
      <c r="B22" s="217"/>
      <c r="C22" s="36"/>
      <c r="D22" s="79">
        <v>0</v>
      </c>
      <c r="E22" s="79">
        <v>0</v>
      </c>
      <c r="F22" s="80"/>
      <c r="G22" s="80"/>
      <c r="H22" s="81"/>
      <c r="I22" s="71">
        <f t="shared" si="2"/>
        <v>0</v>
      </c>
      <c r="J22" s="43">
        <f t="shared" si="1"/>
        <v>9</v>
      </c>
    </row>
    <row r="23" spans="1:10" ht="15">
      <c r="A23" s="44">
        <v>17</v>
      </c>
      <c r="B23" s="217"/>
      <c r="C23" s="36"/>
      <c r="D23" s="79">
        <v>0</v>
      </c>
      <c r="E23" s="79">
        <v>0</v>
      </c>
      <c r="F23" s="80"/>
      <c r="G23" s="80"/>
      <c r="H23" s="81"/>
      <c r="I23" s="71">
        <f t="shared" si="2"/>
        <v>0</v>
      </c>
      <c r="J23" s="43">
        <f t="shared" si="1"/>
        <v>9</v>
      </c>
    </row>
    <row r="24" spans="1:10" ht="15">
      <c r="A24" s="44">
        <v>18</v>
      </c>
      <c r="B24" s="217"/>
      <c r="C24" s="36"/>
      <c r="D24" s="79">
        <v>0</v>
      </c>
      <c r="E24" s="79">
        <v>0</v>
      </c>
      <c r="F24" s="79"/>
      <c r="G24" s="79"/>
      <c r="H24" s="81"/>
      <c r="I24" s="71">
        <f t="shared" si="2"/>
        <v>0</v>
      </c>
      <c r="J24" s="43">
        <f t="shared" si="1"/>
        <v>9</v>
      </c>
    </row>
    <row r="25" spans="1:10" ht="15">
      <c r="A25" s="44">
        <v>19</v>
      </c>
      <c r="B25" s="217"/>
      <c r="C25" s="36"/>
      <c r="D25" s="79">
        <v>0</v>
      </c>
      <c r="E25" s="79">
        <v>0</v>
      </c>
      <c r="F25" s="79"/>
      <c r="G25" s="79"/>
      <c r="H25" s="81"/>
      <c r="I25" s="71">
        <f t="shared" si="2"/>
        <v>0</v>
      </c>
      <c r="J25" s="43">
        <f t="shared" si="1"/>
        <v>9</v>
      </c>
    </row>
    <row r="26" spans="1:10" s="1" customFormat="1" ht="15" customHeight="1" thickBot="1">
      <c r="A26" s="45">
        <v>20</v>
      </c>
      <c r="B26" s="147"/>
      <c r="C26" s="37"/>
      <c r="D26" s="72">
        <v>0</v>
      </c>
      <c r="E26" s="72">
        <v>0</v>
      </c>
      <c r="F26" s="72"/>
      <c r="G26" s="72"/>
      <c r="H26" s="83"/>
      <c r="I26" s="73">
        <f t="shared" si="2"/>
        <v>0</v>
      </c>
      <c r="J26" s="45">
        <f t="shared" si="1"/>
        <v>9</v>
      </c>
    </row>
    <row r="27" spans="4:8" ht="12">
      <c r="D27" s="74"/>
      <c r="E27" s="74"/>
      <c r="F27" s="74"/>
      <c r="G27" s="74"/>
      <c r="H27" s="74"/>
    </row>
    <row r="29" spans="2:10" ht="15">
      <c r="B29" s="297" t="s">
        <v>23</v>
      </c>
      <c r="C29" s="297"/>
      <c r="G29" s="298" t="s">
        <v>14</v>
      </c>
      <c r="H29" s="298"/>
      <c r="I29" s="298"/>
      <c r="J29" s="298"/>
    </row>
    <row r="30" spans="4:6" ht="15">
      <c r="D30" s="57"/>
      <c r="E30" s="58"/>
      <c r="F30" s="59"/>
    </row>
    <row r="31" spans="3:5" ht="15" customHeight="1">
      <c r="C31" s="38"/>
      <c r="D31" s="57"/>
      <c r="E31" s="58"/>
    </row>
    <row r="32" ht="15" customHeight="1"/>
    <row r="33" ht="15" customHeight="1"/>
    <row r="34" ht="15" customHeight="1"/>
    <row r="35" ht="15" customHeight="1"/>
    <row r="36" ht="15" customHeight="1"/>
    <row r="37" spans="2:9" ht="15" customHeight="1">
      <c r="B37" s="304" t="s">
        <v>21</v>
      </c>
      <c r="C37" s="304"/>
      <c r="D37" s="304"/>
      <c r="E37" s="304"/>
      <c r="F37" s="304"/>
      <c r="G37" s="304"/>
      <c r="H37" s="304"/>
      <c r="I37" s="304"/>
    </row>
    <row r="38" spans="2:9" ht="15" customHeight="1">
      <c r="B38" s="78"/>
      <c r="C38" s="64"/>
      <c r="D38" s="102"/>
      <c r="E38" s="102"/>
      <c r="F38" s="102"/>
      <c r="G38" s="102"/>
      <c r="H38" s="102"/>
      <c r="I38" s="102"/>
    </row>
    <row r="39" spans="2:9" ht="15" customHeight="1">
      <c r="B39" s="78"/>
      <c r="C39" s="306" t="s">
        <v>9</v>
      </c>
      <c r="D39" s="306"/>
      <c r="E39" s="102"/>
      <c r="F39" s="302" t="s">
        <v>6</v>
      </c>
      <c r="G39" s="302"/>
      <c r="H39" s="302"/>
      <c r="I39" s="102"/>
    </row>
    <row r="40" spans="2:9" ht="15" customHeight="1" thickBot="1">
      <c r="B40" s="78"/>
      <c r="E40" s="102"/>
      <c r="F40" s="102"/>
      <c r="G40" s="102"/>
      <c r="H40" s="102"/>
      <c r="I40" s="102"/>
    </row>
    <row r="41" spans="2:10" ht="15" customHeight="1" thickBot="1">
      <c r="B41" s="145" t="s">
        <v>2</v>
      </c>
      <c r="C41" s="94" t="s">
        <v>0</v>
      </c>
      <c r="D41" s="192">
        <v>1</v>
      </c>
      <c r="E41" s="92">
        <v>2</v>
      </c>
      <c r="F41" s="92">
        <v>3</v>
      </c>
      <c r="G41" s="92">
        <v>4</v>
      </c>
      <c r="H41" s="93">
        <v>5</v>
      </c>
      <c r="I41" s="41" t="s">
        <v>3</v>
      </c>
      <c r="J41" s="108" t="s">
        <v>5</v>
      </c>
    </row>
    <row r="42" spans="2:10" ht="15" customHeight="1">
      <c r="B42" s="103" t="s">
        <v>29</v>
      </c>
      <c r="C42" s="252" t="s">
        <v>12</v>
      </c>
      <c r="D42" s="253">
        <v>0.0010416666666666667</v>
      </c>
      <c r="E42" s="105">
        <v>0.001365740740740741</v>
      </c>
      <c r="F42" s="105">
        <v>0.0013773148148148147</v>
      </c>
      <c r="G42" s="105">
        <v>0.0013310185185185185</v>
      </c>
      <c r="H42" s="151">
        <v>0.0012731481481481483</v>
      </c>
      <c r="I42" s="68">
        <f>LARGE(D42:H42,1)+LARGE(D42:H42,2)</f>
        <v>0.002743055555555556</v>
      </c>
      <c r="J42" s="111"/>
    </row>
    <row r="43" spans="2:10" ht="15" customHeight="1">
      <c r="B43" s="106" t="s">
        <v>36</v>
      </c>
      <c r="C43" s="251" t="s">
        <v>12</v>
      </c>
      <c r="D43" s="221">
        <v>0.000798611111111111</v>
      </c>
      <c r="E43" s="69">
        <v>0.0010069444444444444</v>
      </c>
      <c r="F43" s="69">
        <v>0.0010185185185185186</v>
      </c>
      <c r="G43" s="69">
        <v>0.0010069444444444444</v>
      </c>
      <c r="H43" s="152">
        <v>0.0014467592592592594</v>
      </c>
      <c r="I43" s="71">
        <f>LARGE(D43:H43,1)+LARGE(D43:H43,2)</f>
        <v>0.002465277777777778</v>
      </c>
      <c r="J43" s="112"/>
    </row>
    <row r="44" spans="2:10" ht="15" customHeight="1" thickBot="1">
      <c r="B44" s="147"/>
      <c r="C44" s="254"/>
      <c r="D44" s="72">
        <v>0</v>
      </c>
      <c r="E44" s="153">
        <v>0</v>
      </c>
      <c r="F44" s="153"/>
      <c r="G44" s="153"/>
      <c r="H44" s="83"/>
      <c r="I44" s="71">
        <f>LARGE(D44:H44,1)+LARGE(D44:H44,2)</f>
        <v>0</v>
      </c>
      <c r="J44" s="112"/>
    </row>
    <row r="45" spans="1:10" ht="15" customHeight="1" thickBot="1">
      <c r="A45" s="101"/>
      <c r="B45" s="78"/>
      <c r="C45" s="101"/>
      <c r="D45" s="101"/>
      <c r="E45" s="101"/>
      <c r="F45" s="101"/>
      <c r="G45" s="101"/>
      <c r="H45" s="193" t="s">
        <v>10</v>
      </c>
      <c r="I45" s="110">
        <f>SUM(I42:I44)</f>
        <v>0.005208333333333334</v>
      </c>
      <c r="J45" s="113">
        <v>1</v>
      </c>
    </row>
    <row r="46" spans="2:10" ht="15" customHeight="1">
      <c r="B46" s="255" t="s">
        <v>56</v>
      </c>
      <c r="C46" s="256" t="s">
        <v>20</v>
      </c>
      <c r="D46" s="253">
        <v>0.0005671296296296296</v>
      </c>
      <c r="E46" s="105">
        <v>0.0007175925925925927</v>
      </c>
      <c r="F46" s="105">
        <v>0.0009953703703703704</v>
      </c>
      <c r="G46" s="105">
        <v>0</v>
      </c>
      <c r="H46" s="151">
        <v>0</v>
      </c>
      <c r="I46" s="71">
        <f>LARGE(D46:H46,1)+LARGE(D46:H46,2)</f>
        <v>0.001712962962962963</v>
      </c>
      <c r="J46" s="111"/>
    </row>
    <row r="47" spans="2:10" ht="15" customHeight="1">
      <c r="B47" s="250" t="s">
        <v>57</v>
      </c>
      <c r="C47" s="251" t="s">
        <v>20</v>
      </c>
      <c r="D47" s="221">
        <v>0.0005902777777777778</v>
      </c>
      <c r="E47" s="69">
        <v>0.0007291666666666667</v>
      </c>
      <c r="F47" s="69">
        <v>0.0008796296296296296</v>
      </c>
      <c r="G47" s="69">
        <v>0</v>
      </c>
      <c r="H47" s="152">
        <v>0</v>
      </c>
      <c r="I47" s="71">
        <f>LARGE(D47:H47,1)+LARGE(D47:H47,2)</f>
        <v>0.0016087962962962963</v>
      </c>
      <c r="J47" s="112"/>
    </row>
    <row r="48" spans="2:10" ht="15" customHeight="1" thickBot="1">
      <c r="B48" s="257" t="s">
        <v>54</v>
      </c>
      <c r="C48" s="258" t="s">
        <v>20</v>
      </c>
      <c r="D48" s="72">
        <v>0.0006712962962962962</v>
      </c>
      <c r="E48" s="153">
        <v>0.0007175925925925927</v>
      </c>
      <c r="F48" s="153">
        <v>0.0007638888888888889</v>
      </c>
      <c r="G48" s="153">
        <v>0</v>
      </c>
      <c r="H48" s="83">
        <v>0</v>
      </c>
      <c r="I48" s="71">
        <f>LARGE(D48:H48,1)+LARGE(D48:H48,2)</f>
        <v>0.0014814814814814816</v>
      </c>
      <c r="J48" s="112"/>
    </row>
    <row r="49" spans="1:10" ht="15" customHeight="1" thickBot="1">
      <c r="A49" s="101"/>
      <c r="B49" s="78"/>
      <c r="C49" s="101"/>
      <c r="D49" s="101"/>
      <c r="E49" s="101"/>
      <c r="F49" s="101"/>
      <c r="G49" s="101"/>
      <c r="H49" s="193" t="s">
        <v>10</v>
      </c>
      <c r="I49" s="110">
        <f>SUM(I46:I48)</f>
        <v>0.004803240740740742</v>
      </c>
      <c r="J49" s="113">
        <v>2</v>
      </c>
    </row>
    <row r="50" spans="2:10" ht="15" customHeight="1">
      <c r="B50" s="103"/>
      <c r="C50" s="137"/>
      <c r="D50" s="105">
        <v>0</v>
      </c>
      <c r="E50" s="105">
        <v>0</v>
      </c>
      <c r="F50" s="196"/>
      <c r="G50" s="105"/>
      <c r="H50" s="151"/>
      <c r="I50" s="71">
        <f>LARGE(D50:H50,1)+LARGE(D50:H50,2)</f>
        <v>0</v>
      </c>
      <c r="J50" s="111"/>
    </row>
    <row r="51" spans="2:10" ht="15" customHeight="1">
      <c r="B51" s="106"/>
      <c r="C51" s="35"/>
      <c r="D51" s="69">
        <v>0</v>
      </c>
      <c r="E51" s="69">
        <v>0</v>
      </c>
      <c r="F51" s="70"/>
      <c r="G51" s="69"/>
      <c r="H51" s="152"/>
      <c r="I51" s="71">
        <f>LARGE(D51:H51,1)+LARGE(D51:H51,2)</f>
        <v>0</v>
      </c>
      <c r="J51" s="112"/>
    </row>
    <row r="52" spans="2:10" ht="15" customHeight="1" thickBot="1">
      <c r="B52" s="147"/>
      <c r="C52" s="37"/>
      <c r="D52" s="153">
        <v>0</v>
      </c>
      <c r="E52" s="153">
        <v>0</v>
      </c>
      <c r="F52" s="197"/>
      <c r="G52" s="153"/>
      <c r="H52" s="83"/>
      <c r="I52" s="73">
        <f>LARGE(D52:H52,1)+LARGE(D52:H52,2)</f>
        <v>0</v>
      </c>
      <c r="J52" s="112"/>
    </row>
    <row r="53" spans="1:10" ht="15" customHeight="1" thickBot="1">
      <c r="A53" s="101"/>
      <c r="B53" s="146"/>
      <c r="C53" s="107"/>
      <c r="D53" s="115"/>
      <c r="E53" s="115"/>
      <c r="F53" s="115"/>
      <c r="G53" s="115"/>
      <c r="H53" s="150" t="s">
        <v>10</v>
      </c>
      <c r="I53" s="183">
        <f>SUM(I50:I52)</f>
        <v>0</v>
      </c>
      <c r="J53" s="113">
        <v>3</v>
      </c>
    </row>
    <row r="54" spans="2:10" ht="15" customHeight="1">
      <c r="B54" s="103"/>
      <c r="C54" s="137"/>
      <c r="D54" s="105">
        <v>0</v>
      </c>
      <c r="E54" s="105">
        <v>0</v>
      </c>
      <c r="F54" s="196"/>
      <c r="G54" s="105"/>
      <c r="H54" s="151"/>
      <c r="I54" s="71">
        <f>LARGE(D54:H54,1)+LARGE(D54:H54,2)</f>
        <v>0</v>
      </c>
      <c r="J54" s="111"/>
    </row>
    <row r="55" spans="2:10" ht="15" customHeight="1">
      <c r="B55" s="106"/>
      <c r="C55" s="34"/>
      <c r="D55" s="69">
        <v>0</v>
      </c>
      <c r="E55" s="69">
        <v>0</v>
      </c>
      <c r="F55" s="70"/>
      <c r="G55" s="69"/>
      <c r="H55" s="152"/>
      <c r="I55" s="71">
        <f>LARGE(D55:H55,1)+LARGE(D55:H55,2)</f>
        <v>0</v>
      </c>
      <c r="J55" s="112"/>
    </row>
    <row r="56" spans="2:10" ht="15" customHeight="1" thickBot="1">
      <c r="B56" s="147"/>
      <c r="C56" s="148"/>
      <c r="D56" s="153">
        <v>0</v>
      </c>
      <c r="E56" s="153">
        <v>0</v>
      </c>
      <c r="F56" s="197"/>
      <c r="G56" s="153"/>
      <c r="H56" s="83"/>
      <c r="I56" s="71">
        <f>LARGE(D56:H56,1)+LARGE(D56:H56,2)</f>
        <v>0</v>
      </c>
      <c r="J56" s="112"/>
    </row>
    <row r="57" spans="1:10" ht="15" customHeight="1" thickBot="1">
      <c r="A57" s="101"/>
      <c r="B57" s="78"/>
      <c r="C57" s="101"/>
      <c r="D57" s="101"/>
      <c r="E57" s="101"/>
      <c r="F57" s="101"/>
      <c r="G57" s="101"/>
      <c r="H57" s="193" t="s">
        <v>10</v>
      </c>
      <c r="I57" s="110">
        <f>SUM(I54:I56)</f>
        <v>0</v>
      </c>
      <c r="J57" s="113">
        <v>4</v>
      </c>
    </row>
    <row r="58" spans="1:10" ht="15" customHeight="1">
      <c r="A58" s="101"/>
      <c r="B58" s="103"/>
      <c r="C58" s="149"/>
      <c r="D58" s="105">
        <v>0</v>
      </c>
      <c r="E58" s="105">
        <v>0</v>
      </c>
      <c r="F58" s="196"/>
      <c r="G58" s="105"/>
      <c r="H58" s="151"/>
      <c r="I58" s="71">
        <f>LARGE(D58:H58,1)+LARGE(D58:H58,2)</f>
        <v>0</v>
      </c>
      <c r="J58" s="111"/>
    </row>
    <row r="59" spans="1:10" ht="15" customHeight="1">
      <c r="A59" s="101"/>
      <c r="B59" s="106"/>
      <c r="C59" s="35"/>
      <c r="D59" s="69">
        <v>0</v>
      </c>
      <c r="E59" s="69">
        <v>0</v>
      </c>
      <c r="F59" s="70"/>
      <c r="G59" s="69"/>
      <c r="H59" s="152"/>
      <c r="I59" s="71">
        <f>LARGE(D59:H59,1)+LARGE(D59:H59,2)</f>
        <v>0</v>
      </c>
      <c r="J59" s="112"/>
    </row>
    <row r="60" spans="1:10" ht="15" customHeight="1" thickBot="1">
      <c r="A60" s="101"/>
      <c r="B60" s="147"/>
      <c r="C60" s="148"/>
      <c r="D60" s="72">
        <v>0</v>
      </c>
      <c r="E60" s="72">
        <v>0</v>
      </c>
      <c r="F60" s="153"/>
      <c r="G60" s="153"/>
      <c r="H60" s="83"/>
      <c r="I60" s="71">
        <f>LARGE(D60:H60,1)+LARGE(D60:H60,2)</f>
        <v>0</v>
      </c>
      <c r="J60" s="112"/>
    </row>
    <row r="61" spans="2:10" ht="15" customHeight="1" thickBot="1">
      <c r="B61" s="78"/>
      <c r="C61" s="101"/>
      <c r="D61" s="101"/>
      <c r="E61" s="101"/>
      <c r="F61" s="101"/>
      <c r="G61" s="101"/>
      <c r="H61" s="150" t="s">
        <v>10</v>
      </c>
      <c r="I61" s="110">
        <f>SUM(I58:I60)</f>
        <v>0</v>
      </c>
      <c r="J61" s="113">
        <v>5</v>
      </c>
    </row>
    <row r="62" ht="15" customHeight="1"/>
    <row r="63" spans="2:10" ht="15" customHeight="1">
      <c r="B63" s="297" t="s">
        <v>23</v>
      </c>
      <c r="C63" s="297"/>
      <c r="G63" s="298" t="s">
        <v>15</v>
      </c>
      <c r="H63" s="298"/>
      <c r="I63" s="298"/>
      <c r="J63" s="298"/>
    </row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sheetProtection/>
  <mergeCells count="10">
    <mergeCell ref="B63:C63"/>
    <mergeCell ref="G63:J63"/>
    <mergeCell ref="C3:E3"/>
    <mergeCell ref="A1:I1"/>
    <mergeCell ref="A2:I2"/>
    <mergeCell ref="C39:D39"/>
    <mergeCell ref="F39:H39"/>
    <mergeCell ref="B37:I37"/>
    <mergeCell ref="B29:C29"/>
    <mergeCell ref="G29:J29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120" verticalDpi="12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3.57421875" style="0" customWidth="1"/>
    <col min="2" max="2" width="23.57421875" style="0" customWidth="1"/>
    <col min="3" max="3" width="17.140625" style="0" customWidth="1"/>
    <col min="4" max="8" width="7.7109375" style="0" customWidth="1"/>
    <col min="9" max="9" width="12.8515625" style="0" bestFit="1" customWidth="1"/>
  </cols>
  <sheetData>
    <row r="1" spans="1:9" ht="15">
      <c r="A1" s="301" t="s">
        <v>21</v>
      </c>
      <c r="B1" s="301"/>
      <c r="C1" s="301"/>
      <c r="D1" s="301"/>
      <c r="E1" s="301"/>
      <c r="F1" s="301"/>
      <c r="G1" s="301"/>
      <c r="H1" s="301"/>
      <c r="I1" s="301"/>
    </row>
    <row r="2" spans="1:10" ht="15">
      <c r="A2" s="301"/>
      <c r="B2" s="301"/>
      <c r="C2" s="301"/>
      <c r="D2" s="301"/>
      <c r="E2" s="301"/>
      <c r="F2" s="301"/>
      <c r="G2" s="301"/>
      <c r="H2" s="301"/>
      <c r="I2" s="301"/>
      <c r="J2" t="s">
        <v>1</v>
      </c>
    </row>
    <row r="3" spans="1:9" ht="15">
      <c r="A3" s="5"/>
      <c r="B3" s="5"/>
      <c r="C3" s="301" t="s">
        <v>11</v>
      </c>
      <c r="D3" s="301"/>
      <c r="E3" s="301"/>
      <c r="F3" s="5"/>
      <c r="G3" s="5"/>
      <c r="H3" s="5"/>
      <c r="I3" s="5"/>
    </row>
    <row r="4" spans="1:10" ht="12.75">
      <c r="A4" s="8"/>
      <c r="B4" s="61" t="s">
        <v>8</v>
      </c>
      <c r="C4" s="8"/>
      <c r="D4" s="8"/>
      <c r="E4" s="8"/>
      <c r="F4" s="8"/>
      <c r="G4" s="8"/>
      <c r="H4" s="82" t="s">
        <v>22</v>
      </c>
      <c r="I4" s="8"/>
      <c r="J4" s="9"/>
    </row>
    <row r="5" spans="1:9" ht="13.5" thickBot="1">
      <c r="A5" s="6"/>
      <c r="B5" s="6"/>
      <c r="C5" s="6"/>
      <c r="D5" s="6"/>
      <c r="E5" s="6"/>
      <c r="F5" s="6"/>
      <c r="G5" s="6"/>
      <c r="H5" s="6"/>
      <c r="I5" s="6"/>
    </row>
    <row r="6" spans="1:10" ht="15.75" thickBot="1">
      <c r="A6" s="4" t="s">
        <v>4</v>
      </c>
      <c r="B6" s="26" t="s">
        <v>2</v>
      </c>
      <c r="C6" s="16" t="s">
        <v>0</v>
      </c>
      <c r="D6" s="26">
        <v>1</v>
      </c>
      <c r="E6" s="22">
        <v>2</v>
      </c>
      <c r="F6" s="22">
        <v>3</v>
      </c>
      <c r="G6" s="22">
        <v>4</v>
      </c>
      <c r="H6" s="23">
        <v>5</v>
      </c>
      <c r="I6" s="4" t="s">
        <v>3</v>
      </c>
      <c r="J6" s="12" t="s">
        <v>5</v>
      </c>
    </row>
    <row r="7" spans="1:10" ht="15">
      <c r="A7" s="21">
        <v>1</v>
      </c>
      <c r="B7" s="84" t="s">
        <v>90</v>
      </c>
      <c r="C7" s="259" t="s">
        <v>91</v>
      </c>
      <c r="D7" s="79">
        <v>0.00032407407407407406</v>
      </c>
      <c r="E7" s="79">
        <v>0.0043287037037037035</v>
      </c>
      <c r="F7" s="25">
        <v>0.000787037037037037</v>
      </c>
      <c r="G7" s="25"/>
      <c r="H7" s="27"/>
      <c r="I7" s="28">
        <f>LARGE(D7:H7,1)+LARGE(D7:H7,2)</f>
        <v>0.00511574074074074</v>
      </c>
      <c r="J7" s="161">
        <f>RANK(I7,I$7:I$21,0)</f>
        <v>1</v>
      </c>
    </row>
    <row r="8" spans="1:10" ht="15">
      <c r="A8" s="21">
        <v>2</v>
      </c>
      <c r="B8" s="106"/>
      <c r="C8" s="35"/>
      <c r="D8" s="79">
        <v>0</v>
      </c>
      <c r="E8" s="79">
        <v>0</v>
      </c>
      <c r="F8" s="2"/>
      <c r="G8" s="2"/>
      <c r="H8" s="3"/>
      <c r="I8" s="17">
        <f>LARGE(D8:H8,1)+LARGE(D8:H8,2)</f>
        <v>0</v>
      </c>
      <c r="J8" s="162">
        <f>RANK(I8,I$7:I$21,0)</f>
        <v>2</v>
      </c>
    </row>
    <row r="9" spans="1:10" ht="15">
      <c r="A9" s="21">
        <v>3</v>
      </c>
      <c r="B9" s="209"/>
      <c r="C9" s="86"/>
      <c r="D9" s="79">
        <v>0</v>
      </c>
      <c r="E9" s="79">
        <v>0</v>
      </c>
      <c r="F9" s="2"/>
      <c r="G9" s="2"/>
      <c r="H9" s="3"/>
      <c r="I9" s="17">
        <f>LARGE(D9:H9,1)+LARGE(D9:H9,2)</f>
        <v>0</v>
      </c>
      <c r="J9" s="162">
        <f>RANK(I9,I$7:I$21,0)</f>
        <v>2</v>
      </c>
    </row>
    <row r="10" spans="1:10" ht="15">
      <c r="A10" s="21">
        <v>4</v>
      </c>
      <c r="B10" s="84"/>
      <c r="C10" s="85"/>
      <c r="D10" s="79">
        <v>0</v>
      </c>
      <c r="E10" s="79">
        <v>0</v>
      </c>
      <c r="F10" s="2"/>
      <c r="G10" s="2"/>
      <c r="H10" s="3"/>
      <c r="I10" s="17">
        <f aca="true" t="shared" si="0" ref="I10:I21">LARGE(D10:H10,1)+LARGE(D10:H10,2)</f>
        <v>0</v>
      </c>
      <c r="J10" s="162">
        <f aca="true" t="shared" si="1" ref="J10:J21">RANK(I10,I$7:I$21,0)</f>
        <v>2</v>
      </c>
    </row>
    <row r="11" spans="1:10" ht="15">
      <c r="A11" s="21">
        <v>5</v>
      </c>
      <c r="B11" s="84"/>
      <c r="C11" s="195"/>
      <c r="D11" s="79">
        <v>0</v>
      </c>
      <c r="E11" s="79">
        <v>0</v>
      </c>
      <c r="F11" s="2"/>
      <c r="G11" s="2"/>
      <c r="H11" s="3"/>
      <c r="I11" s="17">
        <f t="shared" si="0"/>
        <v>0</v>
      </c>
      <c r="J11" s="162">
        <f t="shared" si="1"/>
        <v>2</v>
      </c>
    </row>
    <row r="12" spans="1:10" ht="15">
      <c r="A12" s="21">
        <v>6</v>
      </c>
      <c r="B12" s="84"/>
      <c r="C12" s="85"/>
      <c r="D12" s="79">
        <v>0</v>
      </c>
      <c r="E12" s="79">
        <v>0</v>
      </c>
      <c r="F12" s="2"/>
      <c r="G12" s="2"/>
      <c r="H12" s="3"/>
      <c r="I12" s="17">
        <f t="shared" si="0"/>
        <v>0</v>
      </c>
      <c r="J12" s="162">
        <f t="shared" si="1"/>
        <v>2</v>
      </c>
    </row>
    <row r="13" spans="1:10" ht="15">
      <c r="A13" s="21">
        <v>7</v>
      </c>
      <c r="B13" s="84"/>
      <c r="C13" s="85"/>
      <c r="D13" s="79">
        <v>0</v>
      </c>
      <c r="E13" s="79">
        <v>0</v>
      </c>
      <c r="F13" s="2"/>
      <c r="G13" s="2"/>
      <c r="H13" s="3"/>
      <c r="I13" s="17">
        <f t="shared" si="0"/>
        <v>0</v>
      </c>
      <c r="J13" s="162">
        <f t="shared" si="1"/>
        <v>2</v>
      </c>
    </row>
    <row r="14" spans="1:10" ht="15">
      <c r="A14" s="21">
        <v>8</v>
      </c>
      <c r="B14" s="87"/>
      <c r="C14" s="88"/>
      <c r="D14" s="79">
        <v>0</v>
      </c>
      <c r="E14" s="79">
        <v>0</v>
      </c>
      <c r="F14" s="69"/>
      <c r="G14" s="2"/>
      <c r="H14" s="3"/>
      <c r="I14" s="17">
        <f t="shared" si="0"/>
        <v>0</v>
      </c>
      <c r="J14" s="162">
        <f t="shared" si="1"/>
        <v>2</v>
      </c>
    </row>
    <row r="15" spans="1:10" ht="15">
      <c r="A15" s="21">
        <v>9</v>
      </c>
      <c r="B15" s="87"/>
      <c r="C15" s="184"/>
      <c r="D15" s="79">
        <v>0</v>
      </c>
      <c r="E15" s="79">
        <v>0</v>
      </c>
      <c r="F15" s="198"/>
      <c r="G15" s="2"/>
      <c r="H15" s="3"/>
      <c r="I15" s="17">
        <f t="shared" si="0"/>
        <v>0</v>
      </c>
      <c r="J15" s="162">
        <f t="shared" si="1"/>
        <v>2</v>
      </c>
    </row>
    <row r="16" spans="1:10" ht="15">
      <c r="A16" s="21">
        <v>10</v>
      </c>
      <c r="B16" s="87"/>
      <c r="C16" s="184"/>
      <c r="D16" s="79">
        <v>0</v>
      </c>
      <c r="E16" s="79">
        <v>0</v>
      </c>
      <c r="F16" s="79"/>
      <c r="G16" s="2"/>
      <c r="H16" s="3"/>
      <c r="I16" s="17">
        <f t="shared" si="0"/>
        <v>0</v>
      </c>
      <c r="J16" s="162">
        <f t="shared" si="1"/>
        <v>2</v>
      </c>
    </row>
    <row r="17" spans="1:10" ht="15">
      <c r="A17" s="21">
        <v>11</v>
      </c>
      <c r="B17" s="87"/>
      <c r="C17" s="88"/>
      <c r="D17" s="79">
        <v>0</v>
      </c>
      <c r="E17" s="79">
        <v>0</v>
      </c>
      <c r="F17" s="79"/>
      <c r="G17" s="2"/>
      <c r="H17" s="3"/>
      <c r="I17" s="17">
        <f t="shared" si="0"/>
        <v>0</v>
      </c>
      <c r="J17" s="162">
        <f t="shared" si="1"/>
        <v>2</v>
      </c>
    </row>
    <row r="18" spans="1:10" ht="15">
      <c r="A18" s="21">
        <v>12</v>
      </c>
      <c r="B18" s="87"/>
      <c r="C18" s="88"/>
      <c r="D18" s="79">
        <v>0</v>
      </c>
      <c r="E18" s="79">
        <v>0</v>
      </c>
      <c r="F18" s="2"/>
      <c r="G18" s="2"/>
      <c r="H18" s="3"/>
      <c r="I18" s="17">
        <f t="shared" si="0"/>
        <v>0</v>
      </c>
      <c r="J18" s="162">
        <f t="shared" si="1"/>
        <v>2</v>
      </c>
    </row>
    <row r="19" spans="1:10" ht="15">
      <c r="A19" s="21">
        <v>13</v>
      </c>
      <c r="B19" s="87"/>
      <c r="C19" s="88"/>
      <c r="D19" s="79">
        <v>0</v>
      </c>
      <c r="E19" s="79">
        <v>0</v>
      </c>
      <c r="F19" s="2"/>
      <c r="G19" s="2"/>
      <c r="H19" s="3"/>
      <c r="I19" s="17">
        <f t="shared" si="0"/>
        <v>0</v>
      </c>
      <c r="J19" s="162">
        <f t="shared" si="1"/>
        <v>2</v>
      </c>
    </row>
    <row r="20" spans="1:10" ht="15">
      <c r="A20" s="21">
        <v>14</v>
      </c>
      <c r="B20" s="87"/>
      <c r="C20" s="88"/>
      <c r="D20" s="19">
        <v>0</v>
      </c>
      <c r="E20" s="2">
        <v>0</v>
      </c>
      <c r="F20" s="2"/>
      <c r="G20" s="2"/>
      <c r="H20" s="3"/>
      <c r="I20" s="17">
        <f t="shared" si="0"/>
        <v>0</v>
      </c>
      <c r="J20" s="162">
        <f t="shared" si="1"/>
        <v>2</v>
      </c>
    </row>
    <row r="21" spans="1:10" ht="15.75" thickBot="1">
      <c r="A21" s="164">
        <v>15</v>
      </c>
      <c r="B21" s="89"/>
      <c r="C21" s="76"/>
      <c r="D21" s="20">
        <v>0</v>
      </c>
      <c r="E21" s="18">
        <v>0</v>
      </c>
      <c r="F21" s="18"/>
      <c r="G21" s="18"/>
      <c r="H21" s="24"/>
      <c r="I21" s="29">
        <f t="shared" si="0"/>
        <v>0</v>
      </c>
      <c r="J21" s="163">
        <f t="shared" si="1"/>
        <v>2</v>
      </c>
    </row>
    <row r="23" spans="4:6" ht="15">
      <c r="D23" s="13"/>
      <c r="E23" s="11"/>
      <c r="F23" s="10"/>
    </row>
    <row r="24" spans="2:10" ht="15">
      <c r="B24" s="297" t="s">
        <v>23</v>
      </c>
      <c r="C24" s="297"/>
      <c r="D24" s="13"/>
      <c r="E24" s="11"/>
      <c r="G24" s="307" t="s">
        <v>15</v>
      </c>
      <c r="H24" s="307"/>
      <c r="I24" s="307"/>
      <c r="J24" s="307"/>
    </row>
    <row r="25" spans="3:5" ht="15">
      <c r="C25" s="14"/>
      <c r="D25" s="15"/>
      <c r="E25" s="10"/>
    </row>
    <row r="26" spans="1:9" ht="15" customHeight="1">
      <c r="A26" s="154"/>
      <c r="B26" s="1"/>
      <c r="C26" s="155"/>
      <c r="D26" s="156"/>
      <c r="E26" s="156"/>
      <c r="F26" s="156"/>
      <c r="G26" s="156"/>
      <c r="H26" s="156"/>
      <c r="I26" s="156"/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spans="2:9" ht="15" customHeight="1">
      <c r="B39" s="308" t="s">
        <v>21</v>
      </c>
      <c r="C39" s="308"/>
      <c r="D39" s="308"/>
      <c r="E39" s="308"/>
      <c r="F39" s="308"/>
      <c r="G39" s="308"/>
      <c r="H39" s="308"/>
      <c r="I39" s="308"/>
    </row>
    <row r="40" ht="15" customHeight="1"/>
    <row r="41" spans="2:10" ht="15" customHeight="1">
      <c r="B41" s="78"/>
      <c r="C41" s="306" t="s">
        <v>9</v>
      </c>
      <c r="D41" s="306"/>
      <c r="E41" s="102"/>
      <c r="F41" s="301" t="s">
        <v>11</v>
      </c>
      <c r="G41" s="301"/>
      <c r="H41" s="301"/>
      <c r="I41" s="102"/>
      <c r="J41" s="40"/>
    </row>
    <row r="42" spans="2:10" ht="15" customHeight="1" thickBot="1">
      <c r="B42" s="78"/>
      <c r="C42" s="40"/>
      <c r="D42" s="40"/>
      <c r="E42" s="102"/>
      <c r="F42" s="102"/>
      <c r="G42" s="102"/>
      <c r="H42" s="102"/>
      <c r="I42" s="102"/>
      <c r="J42" s="40"/>
    </row>
    <row r="43" spans="2:10" ht="15" customHeight="1" thickBot="1">
      <c r="B43" s="109" t="s">
        <v>2</v>
      </c>
      <c r="C43" s="33" t="s">
        <v>0</v>
      </c>
      <c r="D43" s="48">
        <v>1</v>
      </c>
      <c r="E43" s="49">
        <v>2</v>
      </c>
      <c r="F43" s="49">
        <v>3</v>
      </c>
      <c r="G43" s="49">
        <v>4</v>
      </c>
      <c r="H43" s="50">
        <v>5</v>
      </c>
      <c r="I43" s="41" t="s">
        <v>3</v>
      </c>
      <c r="J43" s="108" t="s">
        <v>5</v>
      </c>
    </row>
    <row r="44" spans="2:10" ht="15" customHeight="1">
      <c r="B44" s="84"/>
      <c r="C44" s="85"/>
      <c r="D44" s="79">
        <v>0</v>
      </c>
      <c r="E44" s="79">
        <v>0</v>
      </c>
      <c r="F44" s="25"/>
      <c r="G44" s="25"/>
      <c r="H44" s="158"/>
      <c r="I44" s="28">
        <f>LARGE(D44:H44,1)+LARGE(D44:H44,2)</f>
        <v>0</v>
      </c>
      <c r="J44" s="140"/>
    </row>
    <row r="45" spans="2:10" ht="15" customHeight="1">
      <c r="B45" s="84"/>
      <c r="C45" s="85"/>
      <c r="D45" s="79">
        <v>0</v>
      </c>
      <c r="E45" s="79">
        <v>0</v>
      </c>
      <c r="F45" s="2"/>
      <c r="G45" s="2"/>
      <c r="H45" s="3"/>
      <c r="I45" s="17">
        <f>LARGE(D45:H45,1)+LARGE(D45:H45,2)</f>
        <v>0</v>
      </c>
      <c r="J45" s="141"/>
    </row>
    <row r="46" spans="2:10" ht="15" customHeight="1" thickBot="1">
      <c r="B46" s="89"/>
      <c r="C46" s="76"/>
      <c r="D46" s="72">
        <v>0</v>
      </c>
      <c r="E46" s="72">
        <v>0</v>
      </c>
      <c r="F46" s="18"/>
      <c r="G46" s="18"/>
      <c r="H46" s="24"/>
      <c r="I46" s="17">
        <f>LARGE(D46:H46,1)+LARGE(D46:H46,2)</f>
        <v>0</v>
      </c>
      <c r="J46" s="141"/>
    </row>
    <row r="47" spans="1:10" ht="15" customHeight="1" thickBot="1">
      <c r="A47" s="1"/>
      <c r="B47" s="146"/>
      <c r="C47" s="107"/>
      <c r="D47" s="107"/>
      <c r="E47" s="107"/>
      <c r="F47" s="107"/>
      <c r="G47" s="107"/>
      <c r="H47" s="150" t="s">
        <v>10</v>
      </c>
      <c r="I47" s="143">
        <f>SUM(I44:I46)</f>
        <v>0</v>
      </c>
      <c r="J47" s="113">
        <v>1</v>
      </c>
    </row>
    <row r="48" spans="2:10" ht="15" customHeight="1">
      <c r="B48" s="106"/>
      <c r="C48" s="35"/>
      <c r="D48" s="79">
        <v>0</v>
      </c>
      <c r="E48" s="79">
        <v>0</v>
      </c>
      <c r="F48" s="2"/>
      <c r="G48" s="2"/>
      <c r="H48" s="3"/>
      <c r="I48" s="17">
        <f>LARGE(D48:H48,1)+LARGE(D48:H48,2)</f>
        <v>0</v>
      </c>
      <c r="J48" s="111"/>
    </row>
    <row r="49" spans="2:10" ht="15" customHeight="1">
      <c r="B49" s="84"/>
      <c r="C49" s="195"/>
      <c r="D49" s="79">
        <v>0</v>
      </c>
      <c r="E49" s="79">
        <v>0</v>
      </c>
      <c r="F49" s="2"/>
      <c r="G49" s="2"/>
      <c r="H49" s="3"/>
      <c r="I49" s="17">
        <f>LARGE(D49:H49,1)+LARGE(D49:H49,2)</f>
        <v>0</v>
      </c>
      <c r="J49" s="112"/>
    </row>
    <row r="50" spans="2:10" ht="15" customHeight="1" thickBot="1">
      <c r="B50" s="89"/>
      <c r="C50" s="76"/>
      <c r="D50" s="72">
        <v>0</v>
      </c>
      <c r="E50" s="72">
        <v>0</v>
      </c>
      <c r="F50" s="18"/>
      <c r="G50" s="18"/>
      <c r="H50" s="24"/>
      <c r="I50" s="17">
        <f>LARGE(D50:H50,1)+LARGE(D50:H50,2)</f>
        <v>0</v>
      </c>
      <c r="J50" s="112"/>
    </row>
    <row r="51" spans="1:10" ht="15" customHeight="1" thickBot="1">
      <c r="A51" s="1"/>
      <c r="B51" s="146"/>
      <c r="C51" s="107"/>
      <c r="D51" s="107"/>
      <c r="E51" s="107"/>
      <c r="F51" s="107"/>
      <c r="G51" s="107"/>
      <c r="H51" s="150" t="s">
        <v>10</v>
      </c>
      <c r="I51" s="110">
        <f>SUM(I48:I50)</f>
        <v>0</v>
      </c>
      <c r="J51" s="113">
        <v>2</v>
      </c>
    </row>
    <row r="52" spans="2:10" ht="15" customHeight="1">
      <c r="B52" s="199"/>
      <c r="C52" s="200"/>
      <c r="D52" s="189">
        <v>0</v>
      </c>
      <c r="E52" s="189">
        <v>0</v>
      </c>
      <c r="F52" s="105"/>
      <c r="G52" s="157"/>
      <c r="H52" s="158"/>
      <c r="I52" s="17">
        <f>LARGE(D52:H52,1)+LARGE(D52:H52,2)</f>
        <v>0</v>
      </c>
      <c r="J52" s="142"/>
    </row>
    <row r="53" spans="2:10" ht="15" customHeight="1">
      <c r="B53" s="87"/>
      <c r="C53" s="88"/>
      <c r="D53" s="79">
        <v>0</v>
      </c>
      <c r="E53" s="79">
        <v>0</v>
      </c>
      <c r="F53" s="79"/>
      <c r="G53" s="2"/>
      <c r="H53" s="3"/>
      <c r="I53" s="17">
        <f>LARGE(D53:H53,1)+LARGE(D53:H53,2)</f>
        <v>0</v>
      </c>
      <c r="J53" s="114"/>
    </row>
    <row r="54" spans="2:10" ht="15" customHeight="1" thickBot="1">
      <c r="B54" s="89"/>
      <c r="C54" s="201"/>
      <c r="D54" s="72">
        <v>0</v>
      </c>
      <c r="E54" s="72">
        <v>0</v>
      </c>
      <c r="F54" s="72"/>
      <c r="G54" s="18"/>
      <c r="H54" s="24"/>
      <c r="I54" s="17">
        <f>LARGE(D54:H54,1)+LARGE(D54:H54,2)</f>
        <v>0</v>
      </c>
      <c r="J54" s="112"/>
    </row>
    <row r="55" spans="1:10" ht="15" customHeight="1" thickBot="1">
      <c r="A55" s="1"/>
      <c r="B55" s="146"/>
      <c r="C55" s="107"/>
      <c r="D55" s="115"/>
      <c r="E55" s="115"/>
      <c r="F55" s="115"/>
      <c r="G55" s="115"/>
      <c r="H55" s="150" t="s">
        <v>10</v>
      </c>
      <c r="I55" s="143">
        <f>SUM(I52:I54)</f>
        <v>0</v>
      </c>
      <c r="J55" s="113">
        <v>3</v>
      </c>
    </row>
    <row r="56" spans="2:10" ht="15" customHeight="1">
      <c r="B56" s="87"/>
      <c r="C56" s="184"/>
      <c r="D56" s="79">
        <v>0</v>
      </c>
      <c r="E56" s="79">
        <v>0</v>
      </c>
      <c r="F56" s="198"/>
      <c r="G56" s="104"/>
      <c r="H56" s="159"/>
      <c r="I56" s="17">
        <f>LARGE(D56:H56,1)+LARGE(D56:H56,2)</f>
        <v>0</v>
      </c>
      <c r="J56" s="142"/>
    </row>
    <row r="57" spans="2:10" ht="15" customHeight="1">
      <c r="B57" s="106"/>
      <c r="C57" s="185"/>
      <c r="D57" s="187">
        <v>0</v>
      </c>
      <c r="E57" s="2">
        <v>0</v>
      </c>
      <c r="F57" s="77"/>
      <c r="G57" s="77"/>
      <c r="H57" s="160"/>
      <c r="I57" s="17">
        <f>LARGE(D57:H57,1)+LARGE(D57:H57,2)</f>
        <v>0</v>
      </c>
      <c r="J57" s="114"/>
    </row>
    <row r="58" spans="2:10" ht="15" customHeight="1" thickBot="1">
      <c r="B58" s="89"/>
      <c r="C58" s="186"/>
      <c r="D58" s="188">
        <v>0</v>
      </c>
      <c r="E58" s="18">
        <v>0</v>
      </c>
      <c r="F58" s="18"/>
      <c r="G58" s="18"/>
      <c r="H58" s="24"/>
      <c r="I58" s="17">
        <f>LARGE(D58:H58,1)+LARGE(D58:H58,2)</f>
        <v>0</v>
      </c>
      <c r="J58" s="112"/>
    </row>
    <row r="59" spans="1:10" ht="15" customHeight="1" thickBot="1">
      <c r="A59" s="1"/>
      <c r="B59" s="78"/>
      <c r="C59" s="101"/>
      <c r="D59" s="102"/>
      <c r="E59" s="102"/>
      <c r="F59" s="102"/>
      <c r="G59" s="102"/>
      <c r="H59" s="150" t="s">
        <v>10</v>
      </c>
      <c r="I59" s="143">
        <f>SUM(I56:I58)</f>
        <v>0</v>
      </c>
      <c r="J59" s="113">
        <v>4</v>
      </c>
    </row>
    <row r="60" spans="2:10" ht="15" customHeight="1">
      <c r="B60" s="78"/>
      <c r="C60" s="101"/>
      <c r="D60" s="102"/>
      <c r="E60" s="102"/>
      <c r="F60" s="102"/>
      <c r="G60" s="102"/>
      <c r="H60" s="134"/>
      <c r="I60" s="135"/>
      <c r="J60" s="134"/>
    </row>
    <row r="61" spans="2:10" ht="15" customHeight="1">
      <c r="B61" s="78"/>
      <c r="C61" s="101"/>
      <c r="D61" s="102"/>
      <c r="E61" s="102"/>
      <c r="F61" s="102"/>
      <c r="G61" s="102"/>
      <c r="H61" s="134"/>
      <c r="I61" s="135"/>
      <c r="J61" s="134"/>
    </row>
    <row r="62" spans="2:10" ht="15" customHeight="1">
      <c r="B62" s="297" t="s">
        <v>23</v>
      </c>
      <c r="C62" s="297"/>
      <c r="D62" s="40"/>
      <c r="E62" s="40"/>
      <c r="F62" s="202"/>
      <c r="G62" s="298" t="s">
        <v>14</v>
      </c>
      <c r="H62" s="298"/>
      <c r="I62" s="298"/>
      <c r="J62" s="298"/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</sheetData>
  <sheetProtection/>
  <mergeCells count="10">
    <mergeCell ref="B62:C62"/>
    <mergeCell ref="G62:J62"/>
    <mergeCell ref="G24:J24"/>
    <mergeCell ref="B24:C24"/>
    <mergeCell ref="A1:I1"/>
    <mergeCell ref="A2:I2"/>
    <mergeCell ref="C3:E3"/>
    <mergeCell ref="C41:D41"/>
    <mergeCell ref="F41:H41"/>
    <mergeCell ref="B39:I39"/>
  </mergeCells>
  <printOptions horizontalCentered="1" verticalCentered="1"/>
  <pageMargins left="0.5511811023622047" right="0.5511811023622047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8515625" style="0" customWidth="1"/>
    <col min="2" max="2" width="15.140625" style="234" customWidth="1"/>
  </cols>
  <sheetData>
    <row r="1" spans="1:2" ht="12.75" customHeight="1" thickBot="1">
      <c r="A1" s="109" t="s">
        <v>2</v>
      </c>
      <c r="B1" s="316" t="s">
        <v>0</v>
      </c>
    </row>
    <row r="2" spans="1:2" ht="12.75" customHeight="1">
      <c r="A2" s="314" t="s">
        <v>63</v>
      </c>
      <c r="B2" s="315" t="s">
        <v>12</v>
      </c>
    </row>
    <row r="3" spans="1:2" ht="12.75" customHeight="1">
      <c r="A3" s="309" t="s">
        <v>29</v>
      </c>
      <c r="B3" s="251" t="s">
        <v>12</v>
      </c>
    </row>
    <row r="4" spans="1:2" ht="12.75" customHeight="1">
      <c r="A4" s="310" t="s">
        <v>64</v>
      </c>
      <c r="B4" s="251" t="s">
        <v>12</v>
      </c>
    </row>
    <row r="5" spans="1:2" ht="12.75" customHeight="1">
      <c r="A5" s="309" t="s">
        <v>36</v>
      </c>
      <c r="B5" s="251" t="s">
        <v>12</v>
      </c>
    </row>
    <row r="6" spans="1:2" ht="12.75" customHeight="1">
      <c r="A6" s="311" t="s">
        <v>78</v>
      </c>
      <c r="B6" s="251" t="s">
        <v>19</v>
      </c>
    </row>
    <row r="7" spans="1:2" ht="12.75" customHeight="1">
      <c r="A7" s="311" t="s">
        <v>25</v>
      </c>
      <c r="B7" s="251" t="s">
        <v>19</v>
      </c>
    </row>
    <row r="8" spans="1:2" ht="12.75" customHeight="1">
      <c r="A8" s="311" t="s">
        <v>79</v>
      </c>
      <c r="B8" s="251" t="s">
        <v>19</v>
      </c>
    </row>
    <row r="9" spans="1:2" ht="12.75" customHeight="1">
      <c r="A9" s="311" t="s">
        <v>80</v>
      </c>
      <c r="B9" s="251" t="s">
        <v>19</v>
      </c>
    </row>
    <row r="10" spans="1:2" ht="12.75" customHeight="1">
      <c r="A10" s="311" t="s">
        <v>81</v>
      </c>
      <c r="B10" s="251" t="s">
        <v>19</v>
      </c>
    </row>
    <row r="11" spans="1:2" ht="12.75" customHeight="1">
      <c r="A11" s="311" t="s">
        <v>50</v>
      </c>
      <c r="B11" s="251" t="s">
        <v>19</v>
      </c>
    </row>
    <row r="12" spans="1:2" ht="12.75" customHeight="1">
      <c r="A12" s="311" t="s">
        <v>30</v>
      </c>
      <c r="B12" s="251" t="s">
        <v>31</v>
      </c>
    </row>
    <row r="13" spans="1:2" ht="12.75" customHeight="1">
      <c r="A13" s="311" t="s">
        <v>33</v>
      </c>
      <c r="B13" s="251" t="s">
        <v>31</v>
      </c>
    </row>
    <row r="14" spans="1:2" ht="12.75" customHeight="1">
      <c r="A14" s="311" t="s">
        <v>38</v>
      </c>
      <c r="B14" s="309" t="s">
        <v>31</v>
      </c>
    </row>
    <row r="15" spans="1:2" ht="12.75" customHeight="1">
      <c r="A15" s="311" t="s">
        <v>74</v>
      </c>
      <c r="B15" s="251" t="s">
        <v>31</v>
      </c>
    </row>
    <row r="16" spans="1:2" ht="12.75" customHeight="1">
      <c r="A16" s="311" t="s">
        <v>44</v>
      </c>
      <c r="B16" s="251" t="s">
        <v>31</v>
      </c>
    </row>
    <row r="17" spans="1:2" ht="12.75" customHeight="1">
      <c r="A17" s="311" t="s">
        <v>75</v>
      </c>
      <c r="B17" s="309" t="s">
        <v>31</v>
      </c>
    </row>
    <row r="18" spans="1:2" ht="12.75" customHeight="1">
      <c r="A18" s="311" t="s">
        <v>76</v>
      </c>
      <c r="B18" s="251" t="s">
        <v>31</v>
      </c>
    </row>
    <row r="19" spans="1:2" ht="12.75" customHeight="1">
      <c r="A19" s="311" t="s">
        <v>77</v>
      </c>
      <c r="B19" s="251" t="s">
        <v>31</v>
      </c>
    </row>
    <row r="20" spans="1:2" ht="12.75" customHeight="1">
      <c r="A20" s="309" t="s">
        <v>28</v>
      </c>
      <c r="B20" s="251" t="s">
        <v>17</v>
      </c>
    </row>
    <row r="21" spans="1:2" ht="12.75" customHeight="1">
      <c r="A21" s="309" t="s">
        <v>26</v>
      </c>
      <c r="B21" s="309" t="s">
        <v>27</v>
      </c>
    </row>
    <row r="22" spans="1:2" ht="12.75" customHeight="1">
      <c r="A22" s="309" t="s">
        <v>70</v>
      </c>
      <c r="B22" s="309" t="s">
        <v>17</v>
      </c>
    </row>
    <row r="23" spans="1:2" ht="12.75" customHeight="1">
      <c r="A23" s="309" t="s">
        <v>71</v>
      </c>
      <c r="B23" s="309" t="s">
        <v>17</v>
      </c>
    </row>
    <row r="24" spans="1:2" ht="12.75" customHeight="1">
      <c r="A24" s="309" t="s">
        <v>72</v>
      </c>
      <c r="B24" s="309" t="s">
        <v>17</v>
      </c>
    </row>
    <row r="25" spans="1:2" ht="12.75" customHeight="1">
      <c r="A25" s="309" t="s">
        <v>73</v>
      </c>
      <c r="B25" s="309" t="s">
        <v>27</v>
      </c>
    </row>
    <row r="26" spans="1:2" ht="12.75" customHeight="1">
      <c r="A26" s="309" t="s">
        <v>40</v>
      </c>
      <c r="B26" s="251" t="s">
        <v>27</v>
      </c>
    </row>
    <row r="27" spans="1:2" ht="12.75" customHeight="1">
      <c r="A27" s="309" t="s">
        <v>24</v>
      </c>
      <c r="B27" s="309" t="s">
        <v>18</v>
      </c>
    </row>
    <row r="28" spans="1:2" ht="12.75" customHeight="1">
      <c r="A28" s="309" t="s">
        <v>61</v>
      </c>
      <c r="B28" s="309" t="s">
        <v>32</v>
      </c>
    </row>
    <row r="29" spans="1:2" ht="12.75" customHeight="1">
      <c r="A29" s="309" t="s">
        <v>34</v>
      </c>
      <c r="B29" s="309" t="s">
        <v>32</v>
      </c>
    </row>
    <row r="30" spans="1:2" ht="12.75" customHeight="1">
      <c r="A30" s="309" t="s">
        <v>35</v>
      </c>
      <c r="B30" s="309" t="s">
        <v>32</v>
      </c>
    </row>
    <row r="31" spans="1:2" ht="12.75" customHeight="1">
      <c r="A31" s="309" t="s">
        <v>37</v>
      </c>
      <c r="B31" s="309" t="s">
        <v>32</v>
      </c>
    </row>
    <row r="32" spans="1:2" ht="12.75" customHeight="1">
      <c r="A32" s="309" t="s">
        <v>39</v>
      </c>
      <c r="B32" s="309" t="s">
        <v>32</v>
      </c>
    </row>
    <row r="33" spans="1:2" ht="12.75" customHeight="1">
      <c r="A33" s="309" t="s">
        <v>45</v>
      </c>
      <c r="B33" s="309" t="s">
        <v>32</v>
      </c>
    </row>
    <row r="34" spans="1:2" ht="12.75" customHeight="1">
      <c r="A34" s="309" t="s">
        <v>59</v>
      </c>
      <c r="B34" s="309" t="s">
        <v>32</v>
      </c>
    </row>
    <row r="35" spans="1:2" ht="12.75" customHeight="1">
      <c r="A35" s="309" t="s">
        <v>60</v>
      </c>
      <c r="B35" s="309" t="s">
        <v>32</v>
      </c>
    </row>
    <row r="36" spans="1:2" ht="12.75" customHeight="1">
      <c r="A36" s="309" t="s">
        <v>62</v>
      </c>
      <c r="B36" s="309" t="s">
        <v>32</v>
      </c>
    </row>
    <row r="37" spans="1:2" ht="12.75" customHeight="1">
      <c r="A37" s="312" t="s">
        <v>51</v>
      </c>
      <c r="B37" s="251" t="s">
        <v>58</v>
      </c>
    </row>
    <row r="38" spans="1:2" ht="12.75" customHeight="1">
      <c r="A38" s="312" t="s">
        <v>52</v>
      </c>
      <c r="B38" s="309" t="s">
        <v>58</v>
      </c>
    </row>
    <row r="39" spans="1:2" ht="12.75" customHeight="1">
      <c r="A39" s="312" t="s">
        <v>53</v>
      </c>
      <c r="B39" s="309" t="s">
        <v>58</v>
      </c>
    </row>
    <row r="40" spans="1:2" ht="12.75" customHeight="1">
      <c r="A40" s="312" t="s">
        <v>54</v>
      </c>
      <c r="B40" s="309" t="s">
        <v>58</v>
      </c>
    </row>
    <row r="41" spans="1:2" ht="12.75" customHeight="1">
      <c r="A41" s="312" t="s">
        <v>55</v>
      </c>
      <c r="B41" s="309" t="s">
        <v>58</v>
      </c>
    </row>
    <row r="42" spans="1:2" ht="12.75" customHeight="1">
      <c r="A42" s="312" t="s">
        <v>56</v>
      </c>
      <c r="B42" s="309" t="s">
        <v>58</v>
      </c>
    </row>
    <row r="43" spans="1:2" ht="12.75" customHeight="1">
      <c r="A43" s="312" t="s">
        <v>57</v>
      </c>
      <c r="B43" s="251" t="s">
        <v>58</v>
      </c>
    </row>
    <row r="44" spans="1:2" ht="12.75" customHeight="1">
      <c r="A44" s="309" t="s">
        <v>41</v>
      </c>
      <c r="B44" s="309" t="s">
        <v>42</v>
      </c>
    </row>
    <row r="45" spans="1:2" ht="12.75" customHeight="1">
      <c r="A45" s="309" t="s">
        <v>43</v>
      </c>
      <c r="B45" s="251" t="s">
        <v>42</v>
      </c>
    </row>
    <row r="46" spans="1:2" ht="12.75" customHeight="1">
      <c r="A46" s="309" t="s">
        <v>46</v>
      </c>
      <c r="B46" s="309" t="s">
        <v>42</v>
      </c>
    </row>
    <row r="47" spans="1:2" ht="12.75" customHeight="1">
      <c r="A47" s="309" t="s">
        <v>47</v>
      </c>
      <c r="B47" s="309" t="s">
        <v>42</v>
      </c>
    </row>
    <row r="48" spans="1:2" ht="12.75" customHeight="1">
      <c r="A48" s="309" t="s">
        <v>48</v>
      </c>
      <c r="B48" s="309" t="s">
        <v>42</v>
      </c>
    </row>
    <row r="49" spans="1:2" ht="12.75" customHeight="1">
      <c r="A49" s="309" t="s">
        <v>49</v>
      </c>
      <c r="B49" s="309" t="s">
        <v>42</v>
      </c>
    </row>
    <row r="50" spans="1:2" ht="12.75" customHeight="1">
      <c r="A50" s="310" t="s">
        <v>65</v>
      </c>
      <c r="B50" s="251" t="s">
        <v>42</v>
      </c>
    </row>
    <row r="51" spans="1:2" ht="12">
      <c r="A51" s="310" t="s">
        <v>66</v>
      </c>
      <c r="B51" s="313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Leonidas</dc:creator>
  <cp:keywords/>
  <dc:description/>
  <cp:lastModifiedBy>Waclaw Czetyrkowski</cp:lastModifiedBy>
  <cp:lastPrinted>2018-12-17T11:59:35Z</cp:lastPrinted>
  <dcterms:created xsi:type="dcterms:W3CDTF">2002-04-04T06:45:22Z</dcterms:created>
  <dcterms:modified xsi:type="dcterms:W3CDTF">2019-12-16T16:46:45Z</dcterms:modified>
  <cp:category/>
  <cp:version/>
  <cp:contentType/>
  <cp:contentStatus/>
</cp:coreProperties>
</file>